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71"/>
  <workbookPr codeName="ThisWorkbook" defaultThemeVersion="166925"/>
  <mc:AlternateContent xmlns:mc="http://schemas.openxmlformats.org/markup-compatibility/2006">
    <mc:Choice Requires="x15">
      <x15ac:absPath xmlns:x15ac="http://schemas.microsoft.com/office/spreadsheetml/2010/11/ac" url="D:\Project\HRMWebApp\Development\FileTemplate\"/>
    </mc:Choice>
  </mc:AlternateContent>
  <xr:revisionPtr revIDLastSave="0" documentId="13_ncr:1_{971CC891-A617-4A4B-9CF6-6BF2D69B480A}" xr6:coauthVersionLast="36" xr6:coauthVersionMax="45" xr10:uidLastSave="{00000000-0000-0000-0000-000000000000}"/>
  <bookViews>
    <workbookView xWindow="0" yWindow="0" windowWidth="19200" windowHeight="9360" tabRatio="596" xr2:uid="{40939C3F-4290-4A4D-B8E7-84AAE744EDE1}"/>
  </bookViews>
  <sheets>
    <sheet name="Sheet1" sheetId="1" r:id="rId1"/>
  </sheets>
  <externalReferences>
    <externalReference r:id="rId2"/>
    <externalReference r:id="rId3"/>
    <externalReference r:id="rId4"/>
    <externalReference r:id="rId5"/>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s>
  <definedNames>
    <definedName name="_1">#REF!</definedName>
    <definedName name="_2">#REF!</definedName>
    <definedName name="_A65700">'[1]MTO REV.2(ARMOR)'!#REF!</definedName>
    <definedName name="_A65800">'[1]MTO REV.2(ARMOR)'!#REF!</definedName>
    <definedName name="_A66000">'[1]MTO REV.2(ARMOR)'!#REF!</definedName>
    <definedName name="_A67000">'[1]MTO REV.2(ARMOR)'!#REF!</definedName>
    <definedName name="_A68000">'[1]MTO REV.2(ARMOR)'!#REF!</definedName>
    <definedName name="_A70000">'[1]MTO REV.2(ARMOR)'!#REF!</definedName>
    <definedName name="_A75000">'[1]MTO REV.2(ARMOR)'!#REF!</definedName>
    <definedName name="_A85000">'[1]MTO REV.2(ARMOR)'!#REF!</definedName>
    <definedName name="_bac1">'[2]5%'!#REF!</definedName>
    <definedName name="_bac2">'[2]5%'!#REF!</definedName>
    <definedName name="_CON1">#REF!</definedName>
    <definedName name="_CON2">#REF!</definedName>
    <definedName name="_Fill" hidden="1">#REF!</definedName>
    <definedName name="_NET2">#REF!</definedName>
    <definedName name="_NPV11">'[3]Cp&gt;10-Ln&lt;10'!#REF!</definedName>
    <definedName name="_npv22">'[3]Ln&lt;20'!#REF!</definedName>
    <definedName name="_Order1" hidden="1">255</definedName>
    <definedName name="_Order2" hidden="1">255</definedName>
    <definedName name="_oto10">[4]VL!#REF!</definedName>
    <definedName name="_Sort" hidden="1">#REF!</definedName>
    <definedName name="_tct3">[5]gVL!$Q$23</definedName>
    <definedName name="A">#REF!</definedName>
    <definedName name="a277Print_Titles">#REF!</definedName>
    <definedName name="A6N2">[6]A6!$A$3:$F$13</definedName>
    <definedName name="A6N3">[6]A6!$A$3:$G$13</definedName>
    <definedName name="AAA">'[7]MTL$-INTER'!#REF!</definedName>
    <definedName name="Bang_cly">#REF!</definedName>
    <definedName name="Bang_CVC">#REF!</definedName>
    <definedName name="Bang_travl">#REF!</definedName>
    <definedName name="bd">[5]gVL!$Q$15</definedName>
    <definedName name="BOQ">#REF!</definedName>
    <definedName name="BT_125">#REF!</definedName>
    <definedName name="BT200_50">#REF!</definedName>
    <definedName name="BVCISUMMARY">#REF!</definedName>
    <definedName name="CABLE2">'[8]MTO REV.0'!$A$1:$Q$570</definedName>
    <definedName name="CH">[4]TN!#REF!</definedName>
    <definedName name="Chu">[4]ND!#REF!</definedName>
    <definedName name="Co">#REF!</definedName>
    <definedName name="COMMON">#REF!</definedName>
    <definedName name="CON_EQP_COS">#REF!</definedName>
    <definedName name="COVER">#REF!</definedName>
    <definedName name="cpd">[5]gVL!$Q$20</definedName>
    <definedName name="cpdd">[5]gVL!$Q$21</definedName>
    <definedName name="CRITINST">#REF!</definedName>
    <definedName name="CRITPURC">#REF!</definedName>
    <definedName name="CS_10">#REF!</definedName>
    <definedName name="CS_100">#REF!</definedName>
    <definedName name="CS_10S">#REF!</definedName>
    <definedName name="CS_120">#REF!</definedName>
    <definedName name="CS_140">#REF!</definedName>
    <definedName name="CS_160">#REF!</definedName>
    <definedName name="CS_20">#REF!</definedName>
    <definedName name="CS_30">#REF!</definedName>
    <definedName name="CS_40">#REF!</definedName>
    <definedName name="CS_40S">#REF!</definedName>
    <definedName name="CS_5S">#REF!</definedName>
    <definedName name="CS_60">#REF!</definedName>
    <definedName name="CS_80">#REF!</definedName>
    <definedName name="CS_80S">#REF!</definedName>
    <definedName name="CS_STD">#REF!</definedName>
    <definedName name="CS_XS">#REF!</definedName>
    <definedName name="CS_XXS">#REF!</definedName>
    <definedName name="CT_50">#REF!</definedName>
    <definedName name="cv">[9]gvl!$N$17</definedName>
    <definedName name="_xlnm.Database">#REF!</definedName>
    <definedName name="DataFilter" localSheetId="0">[10]!DataFilter</definedName>
    <definedName name="DataFilter">[10]!DataFilter</definedName>
    <definedName name="DataSort" localSheetId="0">[10]!DataSort</definedName>
    <definedName name="DataSort">[10]!DataSort</definedName>
    <definedName name="dcc">[5]gVL!$Q$50</definedName>
    <definedName name="dcl">[5]gVL!$Q$40</definedName>
    <definedName name="dd0.5x1">[5]gVL!$Q$10</definedName>
    <definedName name="dd1x2">[9]gvl!$N$9</definedName>
    <definedName name="dd2x4">[5]gVL!$Q$12</definedName>
    <definedName name="ddien">[5]gVL!$Q$51</definedName>
    <definedName name="den_bu">#REF!</definedName>
    <definedName name="DICH11">'[3]EIRR&gt;1&lt;1'!#REF!</definedName>
    <definedName name="dich22">'[3]EIRR&gt; 2'!#REF!</definedName>
    <definedName name="dm">'[11]Chi tiet'!#REF!</definedName>
    <definedName name="dmz">[5]gVL!$Q$45</definedName>
    <definedName name="dno">[5]gVL!$Q$49</definedName>
    <definedName name="DSUMDATA">#REF!</definedName>
    <definedName name="EIRR11">'[3]EIRR&gt;1&lt;1'!#REF!</definedName>
    <definedName name="EIRR22">'[3]EIRR&lt;2'!#REF!</definedName>
    <definedName name="End_1">#REF!</definedName>
    <definedName name="End_10">#REF!</definedName>
    <definedName name="End_11">#REF!</definedName>
    <definedName name="End_12">#REF!</definedName>
    <definedName name="End_13">#REF!</definedName>
    <definedName name="End_2">#REF!</definedName>
    <definedName name="End_3">#REF!</definedName>
    <definedName name="End_4">#REF!</definedName>
    <definedName name="End_5">#REF!</definedName>
    <definedName name="End_6">#REF!</definedName>
    <definedName name="End_7">#REF!</definedName>
    <definedName name="End_8">#REF!</definedName>
    <definedName name="End_9">#REF!</definedName>
    <definedName name="_xlnm.Extract">#REF!</definedName>
    <definedName name="g">'[12]DG '!#REF!</definedName>
    <definedName name="g40g40">[13]tuong!#REF!</definedName>
    <definedName name="Gia_tien">#REF!</definedName>
    <definedName name="gia_tien_BTN">#REF!</definedName>
    <definedName name="GoBack" localSheetId="0">[10]Sheet1!GoBack</definedName>
    <definedName name="GoBack">[10]Sheet1!GoBack</definedName>
    <definedName name="GPT_GROUNDING_PT">'[14]NEW-PANEL'!#REF!</definedName>
    <definedName name="gv">[5]gVL!$Q$28</definedName>
    <definedName name="gvl">[15]GVL!$A$6:$F$131</definedName>
    <definedName name="h" hidden="1">{"'Sheet1'!$L$16"}</definedName>
    <definedName name="HEADDAYA3">#REF!,#REF!,#REF!,#REF!,#REF!,#REF!,#REF!,#REF!,#REF!,#REF!,#REF!,#REF!,#REF!</definedName>
    <definedName name="HEADDAYA4">#REF!,#REF!,#REF!,#REF!,#REF!,#REF!,#REF!,#REF!,#REF!,#REF!,#REF!,#REF!,#REF!,#REF!,#REF!,#REF!,#REF!</definedName>
    <definedName name="HEADWEEKA3">#REF!,#REF!,#REF!,#REF!,#REF!,#REF!,#REF!,#REF!,#REF!,#REF!,#REF!,#REF!</definedName>
    <definedName name="HEADWEEKA4">#REF!,#REF!,#REF!,#REF!,#REF!,#REF!,#REF!,#REF!,#REF!,#REF!,#REF!,#REF!</definedName>
    <definedName name="HH">#REF!</definedName>
    <definedName name="HOME_MANP">#REF!</definedName>
    <definedName name="HOMEOFFICE_COST">#REF!</definedName>
    <definedName name="HTML_CodePage" hidden="1">950</definedName>
    <definedName name="HTML_Control" hidden="1">{"'Sheet1'!$L$16"}</definedName>
    <definedName name="HTML_Description" hidden="1">""</definedName>
    <definedName name="HTML_Email" hidden="1">""</definedName>
    <definedName name="HTML_Header" hidden="1">"Sheet1"</definedName>
    <definedName name="HTML_LastUpdate" hidden="1">"2000/9/14"</definedName>
    <definedName name="HTML_LineAfter" hidden="1">FALSE</definedName>
    <definedName name="HTML_LineBefore" hidden="1">FALSE</definedName>
    <definedName name="HTML_Name" hidden="1">"J.C.WONG"</definedName>
    <definedName name="HTML_OBDlg2" hidden="1">TRUE</definedName>
    <definedName name="HTML_OBDlg4" hidden="1">TRUE</definedName>
    <definedName name="HTML_OS" hidden="1">0</definedName>
    <definedName name="HTML_PathFile" hidden="1">"C:\2689\Q\國內\00q3961台化龍德PTA3建造\MyHTML.htm"</definedName>
    <definedName name="HTML_Title" hidden="1">"00Q3961-SUM"</definedName>
    <definedName name="huy" hidden="1">{"'Sheet1'!$L$16"}</definedName>
    <definedName name="I">#REF!</definedName>
    <definedName name="IDLAB_COST">#REF!</definedName>
    <definedName name="INDMANP">#REF!</definedName>
    <definedName name="j356C8">#REF!</definedName>
    <definedName name="Kiem_tra_trung_ten">#REF!</definedName>
    <definedName name="kno">[5]gVL!$Q$48</definedName>
    <definedName name="lón2">[16]Temp!$B$3</definedName>
    <definedName name="lón3">[16]Temp!$B$4</definedName>
    <definedName name="lón5">[16]Temp!$B$6</definedName>
    <definedName name="m">#REF!</definedName>
    <definedName name="MAJ_CON_EQP">#REF!</definedName>
    <definedName name="MG_A">#REF!</definedName>
    <definedName name="nam">#REF!</definedName>
    <definedName name="nd">[5]gVL!$Q$30</definedName>
    <definedName name="NET">#REF!</definedName>
    <definedName name="NET_1">#REF!</definedName>
    <definedName name="NET_ANA">#REF!</definedName>
    <definedName name="NET_ANA_1">#REF!</definedName>
    <definedName name="NET_ANA_2">#REF!</definedName>
    <definedName name="ngay">#REF!</definedName>
    <definedName name="NH">#REF!</definedName>
    <definedName name="NHot">#REF!</definedName>
    <definedName name="No">#REF!</definedName>
    <definedName name="nuoc">[9]gvl!$N$38</definedName>
    <definedName name="OTHER_PANEL">'[14]NEW-PANEL'!#REF!</definedName>
    <definedName name="PA">#REF!</definedName>
    <definedName name="PL_指示燈___P.B.___REST_P.B._壓扣開關">'[14]NEW-PANEL'!#REF!</definedName>
    <definedName name="PM">[17]IBASE!$AH$16:$AV$110</definedName>
    <definedName name="_xlnm.Print_Area">#REF!</definedName>
    <definedName name="PRINT_AREA_MI">#REF!</definedName>
    <definedName name="_xlnm.Print_Titles">#REF!</definedName>
    <definedName name="PRINT_TITLES_MI">#REF!</definedName>
    <definedName name="PRINTA">#REF!</definedName>
    <definedName name="PRINTB">#REF!</definedName>
    <definedName name="PRINTC">#REF!</definedName>
    <definedName name="PROPOSAL">#REF!</definedName>
    <definedName name="PTDG_cau">#REF!</definedName>
    <definedName name="SB">[17]IBASE!$AH$7:$AL$14</definedName>
    <definedName name="skd">[5]gVL!$Q$37</definedName>
    <definedName name="SORT">#REF!</definedName>
    <definedName name="SORT_AREA">'[18]DI-ESTI'!$A$8:$R$489</definedName>
    <definedName name="SPEC">#REF!</definedName>
    <definedName name="SPECSUMMARY">#REF!</definedName>
    <definedName name="Start_1">#REF!</definedName>
    <definedName name="Start_10">#REF!</definedName>
    <definedName name="Start_11">#REF!</definedName>
    <definedName name="Start_12">#REF!</definedName>
    <definedName name="Start_13">#REF!</definedName>
    <definedName name="Start_2">#REF!</definedName>
    <definedName name="Start_3">#REF!</definedName>
    <definedName name="Start_4">#REF!</definedName>
    <definedName name="Start_5">#REF!</definedName>
    <definedName name="Start_6">#REF!</definedName>
    <definedName name="Start_7">#REF!</definedName>
    <definedName name="Start_8">#REF!</definedName>
    <definedName name="Start_9">#REF!</definedName>
    <definedName name="SUMMARY">#REF!</definedName>
    <definedName name="T">#REF!</definedName>
    <definedName name="Taikhoan">'[19]Tai khoan'!$A$3:$C$93</definedName>
    <definedName name="TaxTV">10%</definedName>
    <definedName name="TaxXL">5%</definedName>
    <definedName name="tb">[5]gVL!$Q$29</definedName>
    <definedName name="thang">#REF!</definedName>
    <definedName name="Thang2">#REF!</definedName>
    <definedName name="THop2">[20]TDT!$D$88</definedName>
    <definedName name="thucthanh">'[21]TLP CAU'!$E$29</definedName>
    <definedName name="Tien">#REF!</definedName>
    <definedName name="Tim_Lan_Xuat_Hien">#REF!</definedName>
    <definedName name="TL">[4]ND!#REF!</definedName>
    <definedName name="tno">[5]gVL!$Q$47</definedName>
    <definedName name="Tra_don_gia_KS">#REF!</definedName>
    <definedName name="Tra_phan_tram">[22]Tra_bang!#REF!</definedName>
    <definedName name="TRA_VAT_LIEU">#REF!</definedName>
    <definedName name="Tra_VL">[23]TVL!$A$1:$D$227</definedName>
    <definedName name="TRANSFORMER">'[14]NEW-PANEL'!#REF!</definedName>
    <definedName name="ty_le">#REF!</definedName>
    <definedName name="ty_le_BTN">#REF!</definedName>
    <definedName name="VA">[4]ND!#REF!</definedName>
    <definedName name="VARIINST">#REF!</definedName>
    <definedName name="VARIPURC">#REF!</definedName>
    <definedName name="vdkt">[5]gVL!$Q$55</definedName>
    <definedName name="W">#REF!</definedName>
    <definedName name="X">#REF!</definedName>
    <definedName name="xh">#REF!</definedName>
    <definedName name="xm">[9]gvl!$N$16</definedName>
    <definedName name="xuat_hien">[24]DTCT!$A$6:$A$58</definedName>
    <definedName name="Xuat_hien1">[25]DTCT!$A$7:$A$238</definedName>
    <definedName name="ZYX">#REF!</definedName>
    <definedName name="ZZZ">#REF!</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3" i="1" l="1"/>
  <c r="M3" i="1" l="1"/>
  <c r="L3" i="1"/>
  <c r="K3" i="1"/>
  <c r="I3" i="1"/>
  <c r="T3" i="1" l="1"/>
  <c r="S3" i="1"/>
  <c r="R3" i="1"/>
  <c r="V3" i="1"/>
  <c r="N3" i="1"/>
  <c r="Z3" i="1"/>
  <c r="X3" i="1"/>
  <c r="AA3" i="1"/>
  <c r="U3" i="1"/>
  <c r="Y3" i="1"/>
  <c r="AB3" i="1" l="1"/>
  <c r="W3" i="1"/>
  <c r="AH3" i="1" l="1"/>
  <c r="AI3" i="1" s="1"/>
  <c r="AE3" i="1" l="1"/>
  <c r="AJ3" i="1" s="1"/>
  <c r="AK3" i="1" s="1"/>
  <c r="AC3" i="1" l="1"/>
  <c r="AD3" i="1" l="1"/>
</calcChain>
</file>

<file path=xl/sharedStrings.xml><?xml version="1.0" encoding="utf-8"?>
<sst xmlns="http://schemas.openxmlformats.org/spreadsheetml/2006/main" count="48" uniqueCount="48">
  <si>
    <t>Employee code</t>
  </si>
  <si>
    <t>Personal tax code</t>
  </si>
  <si>
    <t>Employee name</t>
  </si>
  <si>
    <t>Position</t>
  </si>
  <si>
    <t>Department</t>
  </si>
  <si>
    <t>Stating day</t>
  </si>
  <si>
    <t>Type of contract</t>
  </si>
  <si>
    <t>Salary and Allowances</t>
  </si>
  <si>
    <t>Nontaxable income</t>
  </si>
  <si>
    <t>Company Contribution</t>
  </si>
  <si>
    <t>Employees Contribution (Deduction)</t>
  </si>
  <si>
    <t>Salary pay through bank
THP</t>
  </si>
  <si>
    <t>Taxable income</t>
  </si>
  <si>
    <t>Employee deduct amount</t>
  </si>
  <si>
    <t>Income to calculate PIT payable</t>
  </si>
  <si>
    <t>PIT Payable</t>
  </si>
  <si>
    <t>Basic salary</t>
  </si>
  <si>
    <t>Housing Allowance</t>
  </si>
  <si>
    <t>Transport Allowance</t>
  </si>
  <si>
    <t>Mobile Allowance</t>
  </si>
  <si>
    <t>Meal Allowance</t>
  </si>
  <si>
    <t>Total salary and allowances</t>
  </si>
  <si>
    <t>BH TNLĐ 0.5%    Workers' accident compensation insurance</t>
  </si>
  <si>
    <t>Total company contribution for Insurance 21.5%</t>
  </si>
  <si>
    <t>PIT payable</t>
  </si>
  <si>
    <t xml:space="preserve">
Personal deduction
 </t>
  </si>
  <si>
    <t>Number of Dependant</t>
  </si>
  <si>
    <t>Total deduction for Dependant</t>
  </si>
  <si>
    <t>Total Employee's deduction</t>
  </si>
  <si>
    <t>Delivery</t>
  </si>
  <si>
    <t>NV0014</t>
  </si>
  <si>
    <t>Associate Implementation consultant</t>
  </si>
  <si>
    <t>8533497414</t>
  </si>
  <si>
    <t>Bonus performance</t>
  </si>
  <si>
    <r>
      <t xml:space="preserve">BHXH 17%
</t>
    </r>
    <r>
      <rPr>
        <b/>
        <sz val="12"/>
        <color indexed="10"/>
        <rFont val="Calibri"/>
        <family val="2"/>
        <scheme val="minor"/>
      </rPr>
      <t>Social insurance</t>
    </r>
  </si>
  <si>
    <r>
      <t xml:space="preserve">BHYT 3%
</t>
    </r>
    <r>
      <rPr>
        <b/>
        <sz val="12"/>
        <color indexed="10"/>
        <rFont val="Calibri"/>
        <family val="2"/>
        <scheme val="minor"/>
      </rPr>
      <t>Health Insurance</t>
    </r>
  </si>
  <si>
    <r>
      <t xml:space="preserve">BHTN 1%
</t>
    </r>
    <r>
      <rPr>
        <b/>
        <sz val="12"/>
        <color indexed="10"/>
        <rFont val="Calibri"/>
        <family val="2"/>
        <scheme val="minor"/>
      </rPr>
      <t>Unemployment Insurance</t>
    </r>
  </si>
  <si>
    <r>
      <t xml:space="preserve">KPCĐ 2%
</t>
    </r>
    <r>
      <rPr>
        <b/>
        <sz val="12"/>
        <color indexed="10"/>
        <rFont val="Calibri"/>
        <family val="2"/>
        <scheme val="minor"/>
      </rPr>
      <t>Trade union</t>
    </r>
  </si>
  <si>
    <r>
      <t xml:space="preserve">BHXH 8%
</t>
    </r>
    <r>
      <rPr>
        <b/>
        <sz val="12"/>
        <color indexed="17"/>
        <rFont val="Calibri"/>
        <family val="2"/>
        <scheme val="minor"/>
      </rPr>
      <t>Social insurance</t>
    </r>
  </si>
  <si>
    <r>
      <t xml:space="preserve">BHYT 1.5%
</t>
    </r>
    <r>
      <rPr>
        <b/>
        <sz val="12"/>
        <color indexed="17"/>
        <rFont val="Calibri"/>
        <family val="2"/>
        <scheme val="minor"/>
      </rPr>
      <t>Health Insurance</t>
    </r>
  </si>
  <si>
    <r>
      <t xml:space="preserve">BHTN 1%
</t>
    </r>
    <r>
      <rPr>
        <b/>
        <sz val="12"/>
        <color indexed="17"/>
        <rFont val="Calibri"/>
        <family val="2"/>
        <scheme val="minor"/>
      </rPr>
      <t>Unemployment Insurance</t>
    </r>
  </si>
  <si>
    <t>Fixed-term</t>
  </si>
  <si>
    <t>Ha Minh Tu</t>
  </si>
  <si>
    <t>Total Employee Contribution 10.5%</t>
  </si>
  <si>
    <t>Actual Working days</t>
  </si>
  <si>
    <r>
      <t xml:space="preserve">Adjustments last month
</t>
    </r>
    <r>
      <rPr>
        <i/>
        <sz val="11"/>
        <color theme="0"/>
        <rFont val="Calibri"/>
        <family val="2"/>
        <scheme val="minor"/>
      </rPr>
      <t xml:space="preserve">Điều chỉnh tháng trước </t>
    </r>
  </si>
  <si>
    <r>
      <t xml:space="preserve">Adj. taxable
</t>
    </r>
    <r>
      <rPr>
        <i/>
        <sz val="11"/>
        <color theme="0"/>
        <rFont val="Calibri"/>
        <family val="2"/>
        <scheme val="minor"/>
      </rPr>
      <t>Đ/C chịu thuế</t>
    </r>
  </si>
  <si>
    <r>
      <t xml:space="preserve">Adj. Non-taxable
</t>
    </r>
    <r>
      <rPr>
        <i/>
        <sz val="11"/>
        <color theme="0"/>
        <rFont val="Calibri"/>
        <family val="2"/>
        <scheme val="minor"/>
      </rPr>
      <t>Đ/C không chịu thuế</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</si>
</sst>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_-* #,##0.00_-;\-* #,##0.00_-;_-* &quot;-&quot;??_-;_-@_-"/>
    <numFmt numFmtId="165" formatCode="_(* #,##0_);_(* \(#,##0\);_(* &quot;-&quot;??_);_(@_)"/>
    <numFmt numFmtId="166" formatCode="_-* #,##0_-;\-* #,##0_-;_-* &quot;-&quot;??_-;_-@_-"/>
    <numFmt numFmtId="167" formatCode="[$-1010000]d/m/yyyy;@"/>
  </numFmts>
  <fonts count="19">
    <font>
      <sz val="12"/>
      <name val=".VnTime"/>
    </font>
    <font>
      <sz val="11"/>
      <color rgb="FF006100"/>
      <name val="Calibri"/>
      <family val="2"/>
      <scheme val="minor"/>
    </font>
    <font>
      <sz val="12"/>
      <name val=".VnTime"/>
      <family val="2"/>
    </font>
    <font>
      <sz val="13"/>
      <color theme="1"/>
      <name val="Times New Roman"/>
      <family val="1"/>
    </font>
    <font>
      <sz val="13"/>
      <name val="Times New Roman"/>
      <family val="1"/>
    </font>
    <font>
      <b/>
      <sz val="12"/>
      <name val="Calibri"/>
      <family val="2"/>
      <scheme val="minor"/>
    </font>
    <font>
      <sz val="11"/>
      <name val="Times New Roman"/>
      <family val="1"/>
    </font>
    <font>
      <b/>
      <sz val="12"/>
      <color theme="1"/>
      <name val="Calibri"/>
      <family val="2"/>
      <scheme val="minor"/>
    </font>
    <font>
      <b/>
      <sz val="11"/>
      <color theme="1"/>
      <name val="Times New Roman"/>
      <family val="1"/>
    </font>
    <font>
      <sz val="10"/>
      <name val="Arial"/>
      <family val="2"/>
    </font>
    <font>
      <sz val="8"/>
      <name val=".VnTime"/>
    </font>
    <font>
      <b/>
      <sz val="12"/>
      <color indexed="10"/>
      <name val="Calibri"/>
      <family val="2"/>
      <scheme val="minor"/>
    </font>
    <font>
      <b/>
      <sz val="12"/>
      <color indexed="17"/>
      <name val="Calibri"/>
      <family val="2"/>
      <scheme val="minor"/>
    </font>
    <font>
      <sz val="11"/>
      <color theme="1"/>
      <name val="Arial"/>
      <family val="2"/>
      <charset val="163"/>
    </font>
    <font>
      <b/>
      <sz val="11"/>
      <color theme="0"/>
      <name val="Calibri"/>
      <family val="2"/>
      <scheme val="minor"/>
    </font>
    <font>
      <i/>
      <sz val="11"/>
      <color theme="0"/>
      <name val="Calibri"/>
      <family val="2"/>
      <scheme val="minor"/>
    </font>
    <font>
      <sz val="13"/>
      <color theme="1"/>
      <name val="Calibri"/>
      <family val="2"/>
      <scheme val="minor"/>
    </font>
    <font>
      <sz val="13"/>
      <name val="Calibri"/>
      <family val="2"/>
      <scheme val="minor"/>
    </font>
    <font>
      <b/>
      <sz val="13"/>
      <name val="Calibri"/>
      <family val="2"/>
      <scheme val="minor"/>
    </font>
  </fonts>
  <fills count="6">
    <fill>
      <patternFill patternType="none"/>
    </fill>
    <fill>
      <patternFill patternType="gray125"/>
    </fill>
    <fill>
      <patternFill patternType="solid">
        <fgColor rgb="FFC6EFCE"/>
      </patternFill>
    </fill>
    <fill>
      <patternFill patternType="solid">
        <fgColor rgb="FFFFFF00"/>
        <bgColor indexed="64"/>
      </patternFill>
    </fill>
    <fill>
      <patternFill patternType="solid">
        <fgColor theme="2" tint="-9.9978637043366805E-2"/>
        <bgColor indexed="64"/>
      </patternFill>
    </fill>
    <fill>
      <patternFill patternType="solid">
        <fgColor theme="8" tint="-0.249977111117893"/>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7">
    <xf numFmtId="0" fontId="0" fillId="0" borderId="0"/>
    <xf numFmtId="164" fontId="2" fillId="0" borderId="0" applyFont="0" applyFill="0" applyBorder="0" applyAlignment="0" applyProtection="0"/>
    <xf numFmtId="0" fontId="1" fillId="2" borderId="0" applyNumberFormat="0" applyBorder="0" applyAlignment="0" applyProtection="0"/>
    <xf numFmtId="43" fontId="9" fillId="0" borderId="0" applyFont="0" applyFill="0" applyBorder="0" applyAlignment="0" applyProtection="0"/>
    <xf numFmtId="0" fontId="2" fillId="0" borderId="0"/>
    <xf numFmtId="164" fontId="2" fillId="0" borderId="0" applyFont="0" applyFill="0" applyBorder="0" applyAlignment="0" applyProtection="0"/>
    <xf numFmtId="0" fontId="13" fillId="0" borderId="0"/>
  </cellStyleXfs>
  <cellXfs count="40">
    <xf numFmtId="0" fontId="0" fillId="0" borderId="0" xfId="0"/>
    <xf numFmtId="0" fontId="6" fillId="0" borderId="0" xfId="0" applyFont="1" applyFill="1" applyAlignment="1">
      <alignment vertical="center"/>
    </xf>
    <xf numFmtId="0" fontId="8" fillId="0" borderId="0" xfId="0" applyFont="1" applyFill="1" applyAlignment="1">
      <alignment horizontal="center" vertical="center" wrapText="1"/>
    </xf>
    <xf numFmtId="0" fontId="3" fillId="0" borderId="0" xfId="0" applyFont="1" applyFill="1" applyAlignment="1">
      <alignment vertical="center"/>
    </xf>
    <xf numFmtId="165" fontId="3" fillId="0" borderId="0" xfId="1" applyNumberFormat="1" applyFont="1" applyFill="1" applyAlignment="1">
      <alignment vertical="center"/>
    </xf>
    <xf numFmtId="49" fontId="3" fillId="0" borderId="0" xfId="0" applyNumberFormat="1" applyFont="1" applyFill="1" applyAlignment="1">
      <alignment horizontal="center" vertical="center"/>
    </xf>
    <xf numFmtId="0" fontId="3" fillId="0" borderId="0" xfId="0" applyFont="1" applyFill="1" applyAlignment="1">
      <alignment horizontal="center" vertical="center"/>
    </xf>
    <xf numFmtId="0" fontId="4" fillId="0" borderId="0" xfId="0" applyFont="1" applyFill="1" applyAlignment="1">
      <alignment vertical="center"/>
    </xf>
    <xf numFmtId="166" fontId="4" fillId="0" borderId="0" xfId="1" applyNumberFormat="1" applyFont="1" applyFill="1" applyAlignment="1">
      <alignment vertical="center"/>
    </xf>
    <xf numFmtId="165" fontId="3" fillId="0" borderId="0" xfId="1" applyNumberFormat="1" applyFont="1" applyFill="1" applyAlignment="1">
      <alignment horizontal="center" vertical="center"/>
    </xf>
    <xf numFmtId="165" fontId="7" fillId="4" borderId="2" xfId="1" applyNumberFormat="1" applyFont="1" applyFill="1" applyBorder="1" applyAlignment="1">
      <alignment horizontal="center" vertical="center" wrapText="1"/>
    </xf>
    <xf numFmtId="165" fontId="7" fillId="4" borderId="1" xfId="1" applyNumberFormat="1" applyFont="1" applyFill="1" applyBorder="1" applyAlignment="1">
      <alignment horizontal="center" vertical="center" wrapText="1"/>
    </xf>
    <xf numFmtId="165" fontId="7" fillId="4" borderId="3" xfId="1" applyNumberFormat="1" applyFont="1" applyFill="1" applyBorder="1" applyAlignment="1">
      <alignment horizontal="center" vertical="center" wrapText="1"/>
    </xf>
    <xf numFmtId="0" fontId="5" fillId="4" borderId="1" xfId="0" applyFont="1" applyFill="1" applyBorder="1" applyAlignment="1">
      <alignment horizontal="center" vertical="center" wrapText="1"/>
    </xf>
    <xf numFmtId="0" fontId="7" fillId="4" borderId="1" xfId="0" applyFont="1" applyFill="1" applyBorder="1" applyAlignment="1">
      <alignment horizontal="center" vertical="center" wrapText="1"/>
    </xf>
    <xf numFmtId="14" fontId="14" fillId="5" borderId="1" xfId="0" applyNumberFormat="1" applyFont="1" applyFill="1" applyBorder="1" applyAlignment="1">
      <alignment horizontal="center" vertical="center" wrapText="1"/>
    </xf>
    <xf numFmtId="0" fontId="16" fillId="0" borderId="1" xfId="0" applyFont="1" applyFill="1" applyBorder="1" applyAlignment="1">
      <alignment horizontal="center" vertical="center"/>
    </xf>
    <xf numFmtId="49" fontId="16" fillId="0" borderId="1" xfId="0" applyNumberFormat="1" applyFont="1" applyFill="1" applyBorder="1" applyAlignment="1">
      <alignment horizontal="center" vertical="center" wrapText="1"/>
    </xf>
    <xf numFmtId="49" fontId="17" fillId="0" borderId="1" xfId="2" applyNumberFormat="1" applyFont="1" applyFill="1" applyBorder="1" applyAlignment="1">
      <alignment vertical="center" wrapText="1"/>
    </xf>
    <xf numFmtId="0" fontId="16" fillId="0" borderId="1" xfId="0" applyFont="1" applyFill="1" applyBorder="1" applyAlignment="1">
      <alignment horizontal="left" vertical="center"/>
    </xf>
    <xf numFmtId="167" fontId="16" fillId="0" borderId="1" xfId="1" applyNumberFormat="1" applyFont="1" applyFill="1" applyBorder="1" applyAlignment="1">
      <alignment vertical="center"/>
    </xf>
    <xf numFmtId="165" fontId="16" fillId="0" borderId="1" xfId="1" applyNumberFormat="1" applyFont="1" applyFill="1" applyBorder="1" applyAlignment="1">
      <alignment vertical="center"/>
    </xf>
    <xf numFmtId="165" fontId="16" fillId="0" borderId="1" xfId="1" applyNumberFormat="1" applyFont="1" applyFill="1" applyBorder="1" applyAlignment="1">
      <alignment horizontal="center" vertical="center"/>
    </xf>
    <xf numFmtId="166" fontId="17" fillId="0" borderId="1" xfId="1" applyNumberFormat="1" applyFont="1" applyFill="1" applyBorder="1" applyAlignment="1">
      <alignment vertical="center"/>
    </xf>
    <xf numFmtId="166" fontId="16" fillId="0" borderId="1" xfId="1" applyNumberFormat="1" applyFont="1" applyFill="1" applyBorder="1" applyAlignment="1">
      <alignment vertical="center"/>
    </xf>
    <xf numFmtId="166" fontId="18" fillId="3" borderId="1" xfId="1" applyNumberFormat="1" applyFont="1" applyFill="1" applyBorder="1" applyAlignment="1">
      <alignment vertical="center"/>
    </xf>
    <xf numFmtId="49" fontId="16" fillId="0" borderId="1" xfId="0" applyNumberFormat="1" applyFont="1" applyFill="1" applyBorder="1" applyAlignment="1">
      <alignment horizontal="center" vertical="center"/>
    </xf>
    <xf numFmtId="165" fontId="17" fillId="0" borderId="1" xfId="1" applyNumberFormat="1" applyFont="1" applyFill="1" applyBorder="1" applyAlignment="1">
      <alignment vertical="center"/>
    </xf>
    <xf numFmtId="49" fontId="7" fillId="4" borderId="1" xfId="0" applyNumberFormat="1" applyFont="1" applyFill="1" applyBorder="1" applyAlignment="1">
      <alignment horizontal="center" vertical="center" wrapText="1"/>
    </xf>
    <xf numFmtId="0" fontId="7" fillId="4" borderId="1" xfId="0" applyFont="1" applyFill="1" applyBorder="1" applyAlignment="1">
      <alignment horizontal="center" vertical="center" wrapText="1"/>
    </xf>
    <xf numFmtId="165" fontId="7" fillId="4" borderId="2" xfId="1" applyNumberFormat="1" applyFont="1" applyFill="1" applyBorder="1" applyAlignment="1">
      <alignment horizontal="center" vertical="center" wrapText="1"/>
    </xf>
    <xf numFmtId="165" fontId="7" fillId="4" borderId="3" xfId="1" applyNumberFormat="1" applyFont="1" applyFill="1" applyBorder="1" applyAlignment="1">
      <alignment horizontal="center" vertical="center" wrapText="1"/>
    </xf>
    <xf numFmtId="0" fontId="7" fillId="4" borderId="2" xfId="0" applyFont="1" applyFill="1" applyBorder="1" applyAlignment="1">
      <alignment horizontal="center" vertical="center" wrapText="1"/>
    </xf>
    <xf numFmtId="0" fontId="7" fillId="4" borderId="3" xfId="0" applyFont="1" applyFill="1" applyBorder="1" applyAlignment="1">
      <alignment horizontal="center" vertical="center" wrapText="1"/>
    </xf>
    <xf numFmtId="0" fontId="5" fillId="4" borderId="1" xfId="0" applyFont="1" applyFill="1" applyBorder="1" applyAlignment="1">
      <alignment horizontal="center" vertical="center" wrapText="1"/>
    </xf>
    <xf numFmtId="0" fontId="5" fillId="4" borderId="1" xfId="0" applyFont="1" applyFill="1" applyBorder="1" applyAlignment="1">
      <alignment horizontal="center" vertical="center"/>
    </xf>
    <xf numFmtId="166" fontId="5" fillId="3" borderId="1" xfId="1" applyNumberFormat="1" applyFont="1" applyFill="1" applyBorder="1" applyAlignment="1">
      <alignment horizontal="center" vertical="center" wrapText="1"/>
    </xf>
    <xf numFmtId="165" fontId="7" fillId="4" borderId="1" xfId="1" applyNumberFormat="1" applyFont="1" applyFill="1" applyBorder="1" applyAlignment="1">
      <alignment horizontal="center" vertical="center" wrapText="1"/>
    </xf>
    <xf numFmtId="165" fontId="5" fillId="4" borderId="2" xfId="1" applyNumberFormat="1" applyFont="1" applyFill="1" applyBorder="1" applyAlignment="1">
      <alignment horizontal="center" vertical="center" wrapText="1"/>
    </xf>
    <xf numFmtId="165" fontId="5" fillId="4" borderId="3" xfId="1" applyNumberFormat="1" applyFont="1" applyFill="1" applyBorder="1" applyAlignment="1">
      <alignment horizontal="center" vertical="center" wrapText="1"/>
    </xf>
  </cellXfs>
  <cellStyles count="7">
    <cellStyle name="Comma" xfId="1" builtinId="3"/>
    <cellStyle name="Comma 2" xfId="5" xr:uid="{E2AA6421-8C84-4030-949F-AD4D1BD71B23}"/>
    <cellStyle name="Comma 2 2" xfId="3" xr:uid="{DB14F685-3596-47A8-A74D-7F1EEB64B3FF}"/>
    <cellStyle name="Good" xfId="2" builtinId="26"/>
    <cellStyle name="Normal" xfId="0" builtinId="0"/>
    <cellStyle name="Normal 2" xfId="4" xr:uid="{392723B2-0BD5-41AE-8EB3-7525926D04A9}"/>
    <cellStyle name="Normal 8" xfId="6" xr:uid="{67A3C569-3605-43C9-B09D-56D52FEBABC1}"/>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7.xml"/><Relationship Id="rId13" Type="http://schemas.openxmlformats.org/officeDocument/2006/relationships/externalLink" Target="externalLinks/externalLink12.xml"/><Relationship Id="rId18" Type="http://schemas.openxmlformats.org/officeDocument/2006/relationships/externalLink" Target="externalLinks/externalLink17.xml"/><Relationship Id="rId26" Type="http://schemas.openxmlformats.org/officeDocument/2006/relationships/externalLink" Target="externalLinks/externalLink25.xml"/><Relationship Id="rId3" Type="http://schemas.openxmlformats.org/officeDocument/2006/relationships/externalLink" Target="externalLinks/externalLink2.xml"/><Relationship Id="rId21" Type="http://schemas.openxmlformats.org/officeDocument/2006/relationships/externalLink" Target="externalLinks/externalLink20.xml"/><Relationship Id="rId7" Type="http://schemas.openxmlformats.org/officeDocument/2006/relationships/externalLink" Target="externalLinks/externalLink6.xml"/><Relationship Id="rId12" Type="http://schemas.openxmlformats.org/officeDocument/2006/relationships/externalLink" Target="externalLinks/externalLink11.xml"/><Relationship Id="rId17" Type="http://schemas.openxmlformats.org/officeDocument/2006/relationships/externalLink" Target="externalLinks/externalLink16.xml"/><Relationship Id="rId25" Type="http://schemas.openxmlformats.org/officeDocument/2006/relationships/externalLink" Target="externalLinks/externalLink24.xml"/><Relationship Id="rId2" Type="http://schemas.openxmlformats.org/officeDocument/2006/relationships/externalLink" Target="externalLinks/externalLink1.xml"/><Relationship Id="rId16" Type="http://schemas.openxmlformats.org/officeDocument/2006/relationships/externalLink" Target="externalLinks/externalLink15.xml"/><Relationship Id="rId20" Type="http://schemas.openxmlformats.org/officeDocument/2006/relationships/externalLink" Target="externalLinks/externalLink19.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externalLink" Target="externalLinks/externalLink5.xml"/><Relationship Id="rId11" Type="http://schemas.openxmlformats.org/officeDocument/2006/relationships/externalLink" Target="externalLinks/externalLink10.xml"/><Relationship Id="rId24" Type="http://schemas.openxmlformats.org/officeDocument/2006/relationships/externalLink" Target="externalLinks/externalLink23.xml"/><Relationship Id="rId5" Type="http://schemas.openxmlformats.org/officeDocument/2006/relationships/externalLink" Target="externalLinks/externalLink4.xml"/><Relationship Id="rId15" Type="http://schemas.openxmlformats.org/officeDocument/2006/relationships/externalLink" Target="externalLinks/externalLink14.xml"/><Relationship Id="rId23" Type="http://schemas.openxmlformats.org/officeDocument/2006/relationships/externalLink" Target="externalLinks/externalLink22.xml"/><Relationship Id="rId28" Type="http://schemas.openxmlformats.org/officeDocument/2006/relationships/styles" Target="styles.xml"/><Relationship Id="rId10" Type="http://schemas.openxmlformats.org/officeDocument/2006/relationships/externalLink" Target="externalLinks/externalLink9.xml"/><Relationship Id="rId19" Type="http://schemas.openxmlformats.org/officeDocument/2006/relationships/externalLink" Target="externalLinks/externalLink18.xml"/><Relationship Id="rId4" Type="http://schemas.openxmlformats.org/officeDocument/2006/relationships/externalLink" Target="externalLinks/externalLink3.xml"/><Relationship Id="rId9" Type="http://schemas.openxmlformats.org/officeDocument/2006/relationships/externalLink" Target="externalLinks/externalLink8.xml"/><Relationship Id="rId14" Type="http://schemas.openxmlformats.org/officeDocument/2006/relationships/externalLink" Target="externalLinks/externalLink13.xml"/><Relationship Id="rId22" Type="http://schemas.openxmlformats.org/officeDocument/2006/relationships/externalLink" Target="externalLinks/externalLink21.xml"/><Relationship Id="rId27" Type="http://schemas.openxmlformats.org/officeDocument/2006/relationships/theme" Target="theme/theme1.xml"/><Relationship Id="rId30"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IEN2\C\WINDOWS\TEMP\3533\99Q\99Q3657\99Q3299(REV.1).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N:\MGT-DRT\MGT-IMPR\MGT-SC@\BA0397\INSULT'N\INS\ASK\PIPE-03E.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Nghia\c\THUY\NAM%202003\(da%20sua%201.13).xls" TargetMode="External"/></Relationships>
</file>

<file path=xl/externalLinks/_rels/externalLink12.xml.rels><?xml version="1.0" encoding="UTF-8" standalone="yes"?>
<Relationships xmlns="http://schemas.openxmlformats.org/package/2006/relationships"><Relationship Id="rId1" Type="http://schemas.microsoft.com/office/2006/relationships/xlExternalLinkPath/xlPathMissing" Target="PHUTRO500.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C:\Users\Quang-Trang\Downloads\luong%20hong%20ha\Ke%20Hoach\PH99\BACNAM\TKKT\DTOAN\dtk486.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DIEN2\C\WINDOWS\TEMP\3533\96Q\96q2588\PANEL.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Thanhvinh\dutoan\May1\KIEN\QL32\DT-TN.xls" TargetMode="External"/></Relationships>
</file>

<file path=xl/externalLinks/_rels/externalLink16.xml.rels><?xml version="1.0" encoding="UTF-8" standalone="yes"?>
<Relationships xmlns="http://schemas.openxmlformats.org/package/2006/relationships"><Relationship Id="rId1" Type="http://schemas.microsoft.com/office/2006/relationships/xlExternalLinkPath/xlPathMissing" Target="Khoiluong_TKKT(new).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J:\WINDOWS\TEMP\IBASE2.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file:///\\DIEN2\C\CS3408\Standard\RPT.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file:///\\Thanhvinh\dutoan\unzipped\SOKT-Q3CT\SOKT-Q3CT.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Quang-Trang\Downloads\luong%20hong%20ha\Ke%20Hoach\HUONG\KKTHUE02.XLS" TargetMode="External"/></Relationships>
</file>

<file path=xl/externalLinks/_rels/externalLink20.xml.rels><?xml version="1.0" encoding="UTF-8" standalone="yes"?>
<Relationships xmlns="http://schemas.openxmlformats.org/package/2006/relationships"><Relationship Id="rId1" Type="http://schemas.microsoft.com/office/2006/relationships/xlExternalLinkPath/xlPathMissing" Target="TAKHOA1.xls" TargetMode="External"/></Relationships>
</file>

<file path=xl/externalLinks/_rels/externalLink21.xml.rels><?xml version="1.0" encoding="UTF-8" standalone="yes"?>
<Relationships xmlns="http://schemas.openxmlformats.org/package/2006/relationships"><Relationship Id="rId1" Type="http://schemas.microsoft.com/office/2006/relationships/xlExternalLinkPath/xlPathMissing" Target="Q3-01-duyet.xls"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file:///\\Thanhvinh\dutoan\Luu%20o%20D%20old\Dutoan\Binh%20Phuoc\BCNCKT13_S3.xls"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file:///\\Hungnd\dutoan\DUTOAN\Dieutri\CAUTAM-1.xls"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file:///\\Thanhvinh\dutoan\HaiDuong\BCNCKT-HopThanh1.xls"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file:///\\Hungnd\dutoan-v\DUTOAN\Qnam\CauGiapBa\TKKT-Giapba.xls"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TTCP-LI.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Thanhvinh\dutoan\May1\KIEN\QL32\DT32.xls" TargetMode="External"/></Relationships>
</file>

<file path=xl/externalLinks/_rels/externalLink5.xml.rels><?xml version="1.0" encoding="UTF-8" standalone="yes"?>
<Relationships xmlns="http://schemas.openxmlformats.org/package/2006/relationships"><Relationship Id="rId1" Type="http://schemas.microsoft.com/office/2006/relationships/xlExternalLinkPath/xlPathMissing" Target="dtTKKT-98-106.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Nghia\c\Nghia-du%20toan\C&#199;u%20Khe%20Ch&#209;t.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DIEN2\C\DOCUMENT\DAUTHAU\Dungquat\GOI3\DUNGQUAT-6.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DIEN2\C\WINDOWS\TEMP\3533\99Q\99Q3657\99Q3299(REV.0).xls" TargetMode="External"/></Relationships>
</file>

<file path=xl/externalLinks/_rels/externalLink9.xml.rels><?xml version="1.0" encoding="UTF-8" standalone="yes"?>
<Relationships xmlns="http://schemas.openxmlformats.org/package/2006/relationships"><Relationship Id="rId1" Type="http://schemas.microsoft.com/office/2006/relationships/xlExternalLinkPath/xlPathMissing" Target="DT-THL7.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TO REV.1(ARMOR)"/>
      <sheetName val="SUM-BQ-REV.1"/>
      <sheetName val="VENDOR-QUOTES"/>
      <sheetName val="HV SWGR &amp; MCC"/>
      <sheetName val="BUILDING ELE."/>
      <sheetName val="PAINTING"/>
      <sheetName val="CATHODIC PROTECTION"/>
      <sheetName val="PAGE-PARTY"/>
      <sheetName val="CCTV"/>
      <sheetName val="WEATHER PROOF LTG. &amp; ROD LTG."/>
      <sheetName val="PVC CONDUIT"/>
      <sheetName val="BOX"/>
      <sheetName val="CABLE TRAY"/>
      <sheetName val="TERMINAL KIT"/>
      <sheetName val="EXP-PROOF EQUIPMENT"/>
      <sheetName val="COVE-PAGE"/>
      <sheetName val="PBD"/>
      <sheetName val="MTO REV.0(NON-ARMOR)"/>
      <sheetName val="MTO REV.0(ARMOR ON SHORE)"/>
      <sheetName val="CABLE"/>
      <sheetName val="MTO REV.2(ARMOR)"/>
      <sheetName val="SUM-BQ-REV.2"/>
      <sheetName val="chi tiet "/>
      <sheetName val="chi tiet huong"/>
      <sheetName val="TH"/>
      <sheetName val="TH (2)"/>
      <sheetName val="Sheet3"/>
      <sheetName val="XL4Poppy"/>
      <sheetName val="CPV"/>
      <sheetName val="DGCM"/>
      <sheetName val="TL-I"/>
      <sheetName val="chitiet"/>
      <sheetName val="THG"/>
      <sheetName val="Sheet5"/>
      <sheetName val="Sheet1"/>
      <sheetName val="Sheet2"/>
      <sheetName val="KHQ II"/>
      <sheetName val="00000000"/>
      <sheetName val="Gia VL"/>
      <sheetName val="Bang gia ca may"/>
      <sheetName val="Bang luong CB"/>
      <sheetName val="Bang P.tich CT"/>
      <sheetName val="D.toan chi tiet"/>
      <sheetName val="Bang TH Dtoan"/>
      <sheetName val="XXXXXXXX"/>
      <sheetName val="nhap"/>
      <sheetName val="TL3-2002"/>
      <sheetName val="9015"/>
      <sheetName val="0502"/>
      <sheetName val="2213"/>
      <sheetName val="7270"/>
      <sheetName val="8672"/>
      <sheetName val="3027"/>
      <sheetName val="3810"/>
      <sheetName val="8523"/>
      <sheetName val="MAU"/>
      <sheetName val="Sheet4"/>
      <sheetName val="Sheet6"/>
      <sheetName val="Sheet7"/>
      <sheetName val="Sheet8"/>
      <sheetName val="Sheet9"/>
      <sheetName val="Sheet10"/>
      <sheetName val="Sheet11"/>
      <sheetName val="Sheet12"/>
      <sheetName val="Sheet13"/>
      <sheetName val="Sheet14"/>
      <sheetName val="Sheet15"/>
      <sheetName val="Sheet16"/>
      <sheetName val="Sheet17"/>
      <sheetName val="Sheet18"/>
      <sheetName val="Sheet19"/>
      <sheetName val="Sheet20"/>
      <sheetName val="Sheet21"/>
      <sheetName val="Sheet22"/>
      <sheetName val="Sheet23"/>
      <sheetName val="Sheet24"/>
      <sheetName val="Sheet25"/>
      <sheetName val="Sheet26"/>
      <sheetName val="Sheet27"/>
      <sheetName val="Sheet28"/>
      <sheetName val="Sheet29"/>
      <sheetName val="Sheet30"/>
      <sheetName val="Cauchinh"/>
      <sheetName val="Dongnai"/>
      <sheetName val="TKenh"/>
      <sheetName val="Mhang"/>
      <sheetName val="Duong"/>
      <sheetName val="Chop"/>
      <sheetName val="Huydong"/>
      <sheetName val="THop"/>
      <sheetName val="CtinhCT"/>
      <sheetName val="DBT(h)"/>
      <sheetName val="BP"/>
      <sheetName val="CTduong"/>
      <sheetName val="CTCHop"/>
      <sheetName val="asphal"/>
      <sheetName val="Gvua"/>
      <sheetName val="Cmay"/>
      <sheetName val="VL (2)"/>
      <sheetName val="May (2)"/>
      <sheetName val="GVLBo"/>
      <sheetName val="Hoan thanh"/>
      <sheetName val="Khoach"/>
      <sheetName val="hoan th 15"/>
      <sheetName val="Khoach 15"/>
      <sheetName val="HT 22"/>
      <sheetName val="KH 22"/>
      <sheetName val="KH29"/>
      <sheetName val="KH T8"/>
      <sheetName val="T11"/>
      <sheetName val="T10"/>
      <sheetName val="T8"/>
      <sheetName val="T7"/>
      <sheetName val="Kh48"/>
      <sheetName val="Ht 48"/>
      <sheetName val="Ht128"/>
      <sheetName val="ht12"/>
      <sheetName val="Kh 12"/>
      <sheetName val="ht 20-10"/>
      <sheetName val="ht 24-11"/>
      <sheetName val="kh20-1"/>
      <sheetName val="Ht 20-1"/>
      <sheetName val="KH 12-1"/>
      <sheetName val="HT 12-1"/>
      <sheetName val="KH 5-1"/>
      <sheetName val="HT 5-1"/>
      <sheetName val="Kh29-12"/>
      <sheetName val="Ht29-12"/>
      <sheetName val="KH22-12"/>
      <sheetName val="Ht 22-12"/>
      <sheetName val="KH15-12"/>
      <sheetName val="Ht 15-12"/>
      <sheetName val="kh 7-12"/>
      <sheetName val="ht 7-12"/>
      <sheetName val="kh 30-11"/>
      <sheetName val="ht 30-11"/>
      <sheetName val="kh24-11"/>
      <sheetName val="kh 17-11"/>
      <sheetName val="ht 17-11"/>
      <sheetName val="kh 10-11"/>
      <sheetName val="ht 10-11"/>
      <sheetName val="kh 2-11"/>
      <sheetName val="ht 02-11"/>
      <sheetName val="kh 27-10"/>
      <sheetName val="ht 27-10"/>
      <sheetName val="kh28-10"/>
      <sheetName val="Kh 6-10"/>
      <sheetName val="06-10"/>
      <sheetName val="29-9"/>
      <sheetName val="22-9"/>
      <sheetName val="16-9"/>
      <sheetName val="8-9"/>
      <sheetName val="1-9"/>
      <sheetName val="26-8"/>
      <sheetName val="n198"/>
      <sheetName val="kh128"/>
      <sheetName val="HT29"/>
      <sheetName val="VENDOR-QUKTES"/>
      <sheetName val="kl"/>
      <sheetName val="Che co"/>
      <sheetName val="chiet tinh che co"/>
      <sheetName val="ban cao"/>
      <sheetName val="Chiet tinh bancao"/>
      <sheetName val="ban cuon"/>
      <sheetName val="chiet tinh ban cuon"/>
      <sheetName val="ban lai"/>
      <sheetName val="chiet tinh ban lai"/>
      <sheetName val="na khoa"/>
      <sheetName val="chiet tinh nakhoa"/>
      <sheetName val="na ngam"/>
      <sheetName val="chiet tinh nangam"/>
      <sheetName val="chiet tinh phia lem"/>
      <sheetName val="phi lem"/>
      <sheetName val="HR SWGR &amp; MCC"/>
      <sheetName val="Congty"/>
      <sheetName val="VPPN"/>
      <sheetName val="XN74"/>
      <sheetName val="XN54"/>
      <sheetName val="XN33"/>
      <sheetName val="NK96"/>
      <sheetName val="XL4Test5"/>
      <sheetName val="DC1605"/>
      <sheetName val="DcnamTV"/>
      <sheetName val="ppnamdaibieu"/>
      <sheetName val="TyleAdreyanop"/>
      <sheetName val="ppAdreyanop"/>
      <sheetName val="ketqua"/>
      <sheetName val="maxminth"/>
      <sheetName val="km338+00-km338+100(2)"/>
      <sheetName val="km337+136-km337-350"/>
      <sheetName val="km346+600-km346+820 (2)"/>
      <sheetName val="km346+330-km346+600 (2)"/>
      <sheetName val="km346+00-km346+240 (2)"/>
      <sheetName val="km345+661-km345+000 (2)"/>
      <sheetName val="km345+661-km345+000"/>
      <sheetName val="km338+60-km338+130"/>
      <sheetName val="km338+176-km338+230"/>
      <sheetName val="km342+376.41- km342+520.29"/>
      <sheetName val="km338+439-km388+571.89"/>
      <sheetName val="km342+297.58-km342+376.41"/>
      <sheetName val="km338+571.89-km338+652"/>
      <sheetName val="km337+533.60-km338 (2)"/>
      <sheetName val="km341+275-km341+350"/>
      <sheetName val="km341+913-km341+963"/>
      <sheetName val="km341+1077 -km341+1177.61"/>
      <sheetName val="km341+612-341+682"/>
      <sheetName val="km345+400-km345+500 (3) (2)"/>
      <sheetName val="km345+400-km345+500 (6')"/>
      <sheetName val="km345+400-km345+500 (4)"/>
      <sheetName val="km345+400-km345+500 (9)"/>
      <sheetName val="km345+400-km345+500 (6)"/>
      <sheetName val="km342+520-km342+690 (2)"/>
      <sheetName val="km341.26-km341+200 (2)"/>
      <sheetName val="Duong cong vu hcm (2)"/>
      <sheetName val="Duong cong vu hcm (4)"/>
      <sheetName val="Duong cong vu hcm (5)"/>
      <sheetName val="Duong cong vu hcm (9)"/>
      <sheetName val="Duong cong vu hcm (4;) (2)"/>
      <sheetName val="Duong cong vu hcm (7)"/>
      <sheetName val="Duong cong vu hcm (8)"/>
      <sheetName val="Duong cong vu hcm (6)"/>
      <sheetName val="Duong cong vu hcm (3)"/>
      <sheetName val="Duong cong vu hcm (2;) (2)"/>
      <sheetName val="Duong cong vu hcm (9;) (2)"/>
      <sheetName val="Duong cong vu hcm (8;) (2)"/>
      <sheetName val="Duong cong vu hcm (7;) (2)"/>
      <sheetName val="Duong cong vu hcm (13;) (2)"/>
      <sheetName val="Duong cong vu hcm( Lmat;0) (2)"/>
      <sheetName val="Duong cong vu hcm( Lmat;1) (2)"/>
      <sheetName val="Duong cong vu hcm( Lmat;2)"/>
      <sheetName val="Duong cong vu hcm (10)"/>
      <sheetName val="Duong cong vu hcm (67)"/>
      <sheetName val="Duong cong vu hcm (11)"/>
      <sheetName val="Duong cong vu hcm (12)"/>
      <sheetName val="Duong cong vu hcm"/>
      <sheetName val="KT Cap phoi"/>
      <sheetName val="btnhtrung"/>
      <sheetName val="CTY CAU THANH THUY"/>
      <sheetName val="VINACONEX 15 A"/>
      <sheetName val="NNGT-XMHM2"/>
      <sheetName val="NNGT-XMNS CTXDSO 6(6)"/>
      <sheetName val="892"/>
      <sheetName val="NNGT-XMNS (2)"/>
      <sheetName val="NNGT-XMNS (3)"/>
      <sheetName val="NNGT-XMNS (4)"/>
      <sheetName val="NNGT-XMNS (5)"/>
      <sheetName val="NNGT-XMBS (2)"/>
      <sheetName val="NNGT-XMHM"/>
      <sheetName val="da-1x2 ru muout Tong thuy"/>
      <sheetName val="cat nam dan (4)"/>
      <sheetName val="cat nam dan (5)"/>
      <sheetName val="cat nghia dan(3)"/>
      <sheetName val="K249 K98"/>
      <sheetName val="K249 K98 (2)"/>
      <sheetName val="K251 K98"/>
      <sheetName val="K251 SBase"/>
      <sheetName val="K251 AC"/>
      <sheetName val="K252 K98"/>
      <sheetName val="K252 SBase"/>
      <sheetName val="K252 AC"/>
      <sheetName val="K253"/>
      <sheetName val="K253 K98"/>
      <sheetName val="K253 Subbase"/>
      <sheetName val="K253 Base "/>
      <sheetName val="K253 SBase"/>
      <sheetName val="K253 AC"/>
      <sheetName val="K255"/>
      <sheetName val="K255 SBase"/>
      <sheetName val="K259"/>
      <sheetName val="K259 K98"/>
      <sheetName val="K259 Subbase"/>
      <sheetName val="K259 Base "/>
      <sheetName val="K259 AC"/>
      <sheetName val="K260"/>
      <sheetName val="K260 K98"/>
      <sheetName val="K260 Subbase"/>
      <sheetName val="K260 Base"/>
      <sheetName val="K260 AC"/>
      <sheetName val="K261"/>
      <sheetName val="K261 K98"/>
      <sheetName val="K261 Base"/>
      <sheetName val="K261 AC"/>
      <sheetName val="ThietKe"/>
      <sheetName val="HoSoMT"/>
      <sheetName val="GiamSat"/>
      <sheetName val="ThamDinhTKKT"/>
      <sheetName val="ThamDinhDT"/>
      <sheetName val="QLDA"/>
      <sheetName val="TM"/>
      <sheetName val="TM (2)"/>
      <sheetName val="KPTH"/>
      <sheetName val="KPTH (2)"/>
      <sheetName val="Noi Suy"/>
      <sheetName val="Bia"/>
      <sheetName val="Bia (2)"/>
      <sheetName val="Gia NC"/>
      <sheetName val="00000001"/>
      <sheetName val="00000002"/>
      <sheetName val="10000000"/>
      <sheetName val="20000000"/>
      <sheetName val="30000000"/>
      <sheetName val="ᄀ_x0000__x0000_䅀ᄀ_x0000__x0000_䅀ᄀ_x0000__x0000_䅀ᄀ_x0000__x0000_䅀ᄀ_x0000__x0000_䅀_x0000_䅀ᘀŀ_x0000_䅀ᘀŀ_x0000_䅀ᘀ"/>
      <sheetName val="TK 911"/>
      <sheetName val="TK 711"/>
      <sheetName val="TK 632"/>
      <sheetName val="TK642"/>
      <sheetName val="TK627"/>
      <sheetName val="TK623"/>
      <sheetName val="TK622"/>
      <sheetName val="TK621"/>
      <sheetName val="Chi tiet 511"/>
      <sheetName val="TK 511"/>
      <sheetName val="TK421"/>
      <sheetName val="TK411"/>
      <sheetName val="TK 342 ( thue T.C )"/>
      <sheetName val="TK338"/>
      <sheetName val="Phat sinh 2005"/>
      <sheetName val="TK334"/>
      <sheetName val="TK333"/>
      <sheetName val="TK331"/>
      <sheetName val="TK 341vay dai han "/>
      <sheetName val="TK311"/>
      <sheetName val="TK 214"/>
      <sheetName val="TK 212"/>
      <sheetName val="Chi tiet TK 211"/>
      <sheetName val="TK 211"/>
      <sheetName val="TK 154"/>
      <sheetName val="TK153"/>
      <sheetName val="Chi tiet TK 152"/>
      <sheetName val="Can Doi TK"/>
      <sheetName val="TK 152"/>
      <sheetName val="Chung tu ghi so "/>
      <sheetName val="TK 142"/>
      <sheetName val="TK 141"/>
      <sheetName val="TK 133"/>
      <sheetName val="Chi tiet TK131"/>
      <sheetName val="TK 131"/>
      <sheetName val="TK 112"/>
      <sheetName val="TK 111"/>
      <sheetName val="Phieu thu"/>
      <sheetName val="Phieu chi "/>
      <sheetName val="Phieu nhap VTu "/>
      <sheetName val="Phieu xuat VTu"/>
      <sheetName val="Can doi vat tu nhap xuat "/>
      <sheetName val="Vat tu nhapxuat nam 2005"/>
      <sheetName val="Ca may can dung nam 2005"/>
      <sheetName val="Vat Tu can cho CT nam 2005"/>
      <sheetName val="HD thu mua hang NLS "/>
      <sheetName val="HD thu mua cat soi "/>
      <sheetName val="TLy HD mua ban "/>
      <sheetName val="Bien ban Nthu GK"/>
      <sheetName val="T. Ly HD giao khoan "/>
      <sheetName val="Hop dong giao khoan"/>
      <sheetName val="giay tam ung "/>
      <sheetName val="Bang ke T.toan "/>
      <sheetName val="Hoa don ban hang "/>
      <sheetName val="Bang phan bo tien luong 2005"/>
      <sheetName val="Bang cham cong "/>
      <sheetName val="Bang T.T Luong CB chu Chot2005"/>
      <sheetName val="Bang T.T luong CN lai xe"/>
      <sheetName val="Bang thanh toan luong 2005"/>
      <sheetName val="Nhan cong cho CT nam 2005"/>
      <sheetName val="Dinh Muc tieu hao VL 2005"/>
      <sheetName val="Dang Ky chi tiet KH 2005"/>
      <sheetName val="Bang phan bo NVL nam 2005"/>
      <sheetName val="Bang phan bo K.Hao 2005"/>
      <sheetName val="Dang Ky Khau hao 2005"/>
      <sheetName val="Phu luc so 3( TNDN)"/>
      <sheetName val="PhuLuc so 1(TNDN)"/>
      <sheetName val="Mau so 04 TNDN"/>
      <sheetName val="Mau so 02C"/>
      <sheetName val="Mau so 02B"/>
      <sheetName val="Mau so 02A"/>
      <sheetName val="Mau 01B"/>
      <sheetName val="To khai Mau 11"/>
      <sheetName val="Don xin khat nop thue nam 04"/>
      <sheetName val="Su dung hoa don mau 26"/>
      <sheetName val="QToan hoa don "/>
      <sheetName val="Mau so 01"/>
      <sheetName val="Mau so 02"/>
      <sheetName val="Chi tiet Mau 03 ( mua vao )"/>
      <sheetName val="Mau so 03"/>
      <sheetName val="Mau so 04"/>
      <sheetName val="Mau 05"/>
      <sheetName val="De nghi giai dap ve thue "/>
      <sheetName val="the duc"/>
      <sheetName val="Bao cao thong ke "/>
      <sheetName val="Phieu DTra Van Tai ( 01 TKe )"/>
      <sheetName val="tong hop"/>
      <sheetName val="phan tich DG"/>
      <sheetName val="gia vat lieu"/>
      <sheetName val="gia xe may"/>
      <sheetName val="gia nhan cong"/>
      <sheetName val="KM20-21"/>
      <sheetName val="KM21-22"/>
      <sheetName val="KM22-23"/>
      <sheetName val="KM23-24"/>
      <sheetName val="KM24-25"/>
      <sheetName val="KM25-26"/>
      <sheetName val="KM26-27"/>
      <sheetName val="KM27-28"/>
      <sheetName val="KM28-29"/>
      <sheetName val="TCB2km27-28(T)"/>
      <sheetName val="TCB2km27-28 (R)"/>
      <sheetName val="5 nam (tach)"/>
      <sheetName val="5 nam (tach) (2)"/>
      <sheetName val="KH 2003"/>
      <sheetName val="TH-CD"/>
      <sheetName val="TH-CDB"/>
      <sheetName val="KL-CD"/>
      <sheetName val="chiakhoi"/>
      <sheetName val="CDP3"/>
      <sheetName val="CD7"/>
      <sheetName val="CD6"/>
      <sheetName val="CD5"/>
      <sheetName val="CD4"/>
      <sheetName val="CD3"/>
      <sheetName val="CD2"/>
      <sheetName val="CD1"/>
      <sheetName val="CDP4"/>
      <sheetName val="CDB5"/>
      <sheetName val="CDB4"/>
      <sheetName val="CDB3"/>
      <sheetName val="CDB2"/>
      <sheetName val="CDB1"/>
      <sheetName val="CDP4(KT)"/>
      <sheetName val="CDB5(KT)"/>
      <sheetName val="CDB4(KT)"/>
      <sheetName val="CDB3(KT)"/>
      <sheetName val="CDB2(KT)"/>
      <sheetName val="CDB1(KT)"/>
      <sheetName val="Dautu"/>
      <sheetName val="Dautu1"/>
      <sheetName val="BaDinh"/>
      <sheetName val="BaDinh1"/>
      <sheetName val="Nongnghiep"/>
      <sheetName val="Nongnghiep 1"/>
      <sheetName val="BaDinhvay"/>
      <sheetName val="BaDinhvay1"/>
      <sheetName val="Dautuvay"/>
      <sheetName val="BaDinhtrano"/>
      <sheetName val="Daututrano"/>
      <sheetName val="Tranodaihan"/>
      <sheetName val="Tranodaihan 1"/>
      <sheetName val="Daututhang6"/>
      <sheetName val="Daututhang7"/>
      <sheetName val="Daututhang8"/>
      <sheetName val="Daututhang9"/>
      <sheetName val="Daututhang10 "/>
      <sheetName val="Daututhang11"/>
      <sheetName val="Daututhang12"/>
      <sheetName val="BaDinhthang6"/>
      <sheetName val="BaDinhthang7"/>
      <sheetName val="BaDinhthang8"/>
      <sheetName val="BaDinhthang9"/>
      <sheetName val="BaDinhthang10"/>
      <sheetName val="BaDinhthang11"/>
      <sheetName val="BaDinhthang12"/>
      <sheetName val="Nongnghiep8"/>
      <sheetName val="Nongnghiep9"/>
      <sheetName val="Nongnghiep10"/>
      <sheetName val="Nongnghiep11"/>
      <sheetName val="Nongnghiep12"/>
      <sheetName val="Bangkevay"/>
      <sheetName val="UNCBD"/>
      <sheetName val="UNCNN"/>
      <sheetName val="UNCBD1"/>
      <sheetName val="Km63 Ql8A"/>
      <sheetName val="BSQL8"/>
      <sheetName val="QL7t6"/>
      <sheetName val="BSQL7"/>
      <sheetName val="Dchau"/>
      <sheetName val="BSDien chau"/>
      <sheetName val="LTG"/>
      <sheetName val="L GT"/>
      <sheetName val="L lai xe"/>
      <sheetName val="XD1"/>
      <sheetName val="XD2"/>
      <sheetName val="XD3"/>
      <sheetName val="Xmay"/>
      <sheetName val="ong sang"/>
      <sheetName val="OS"/>
      <sheetName val="Thue ng"/>
      <sheetName val="THL"/>
      <sheetName val="Tr BH"/>
      <sheetName val="km66 ql8a"/>
      <sheetName val="Vuot ql1a"/>
      <sheetName val="BS vuot 1A"/>
      <sheetName val="Tru BH"/>
      <sheetName val="BSQL7A"/>
      <sheetName val="MTO REV_2_ARMOR_"/>
      <sheetName val="။H 12-1"/>
      <sheetName val="Suachua"/>
      <sheetName val="PhanTienXuan"/>
      <sheetName val="Quy"/>
      <sheetName val="NguyenHuyen"/>
      <sheetName val="LeVanDung"/>
      <sheetName val="Co gioi- Nam Mu"/>
      <sheetName val="Co gioi -Na Hang"/>
      <sheetName val="PVNA"/>
      <sheetName val="ToDien"/>
      <sheetName val="Le Thanh Buong"/>
      <sheetName val="B ay"/>
      <sheetName val="S y"/>
      <sheetName val="Gian tiep"/>
      <sheetName val="Ky Thuat"/>
      <sheetName val="Tonghop"/>
      <sheetName val="RUILDING ELE."/>
      <sheetName val="Co quan TCT"/>
      <sheetName val="BOT"/>
      <sheetName val="BOT (PA chon)"/>
      <sheetName val="Yaly &amp; Ri Ninh"/>
      <sheetName val="Thuy dien Na Loi"/>
      <sheetName val="bang so sanh tong hop"/>
      <sheetName val="bang so sanh tong hop (ty le)"/>
      <sheetName val="thu nhap binh quan (2)"/>
      <sheetName val="dang huong"/>
      <sheetName val="phuong an 1"/>
      <sheetName val="phuong an 1 (2)"/>
      <sheetName val="phuong an2"/>
      <sheetName val="tong hop BQ"/>
      <sheetName val="Binhquan3"/>
      <sheetName val="tong hop BQ-1"/>
      <sheetName val="phuong an chon"/>
      <sheetName val="bang so sanh tong hop ( PA chon"/>
      <sheetName val="dang ap dung"/>
      <sheetName val="bang tong hop (dang huong)"/>
      <sheetName val="gia nhan cong_x0000__x0000__x0000__x0000__x0000__x0000__x0000__x0000__x0000__x0000__x0000__x0000_傰_x0000__x0004__x0000__x0000_"/>
      <sheetName val="DTCT"/>
      <sheetName val="PTVT"/>
      <sheetName val="THDT"/>
      <sheetName val="THVT"/>
      <sheetName val="THGT"/>
      <sheetName val="Duong cong vu hci (9;) (2)"/>
      <sheetName val="WEATHER P_x0003__x0000_OF LTG. &amp; ROD LTG."/>
      <sheetName val="TK111"/>
      <sheetName val="thang 1"/>
      <sheetName val="Thang 2"/>
      <sheetName val="thang 3"/>
      <sheetName val="thang 4"/>
      <sheetName val="thang 5"/>
      <sheetName val="thang 6"/>
      <sheetName val="thang 7"/>
      <sheetName val="chi tiet huïng"/>
      <sheetName val="ᄀ_x0000_䅀ᄀ_x0000_䅀ᄀ_x0000_䅀ᄀ_x0000_䅀ᄀ_x0000_䅀_x0000_䅀ᘀŀ_x0000_䅀ᘀŀ_x0000_䅀ᘀŀ_x0000_䅀ᘀŀ"/>
      <sheetName val="_x0013_heet20"/>
      <sheetName val="Sh_x0005_et27"/>
      <sheetName val="D.toan chi_x0000_tiet"/>
      <sheetName val="c_x0008_itiet"/>
      <sheetName val="T9"/>
      <sheetName val="T6"/>
      <sheetName val="T3"/>
      <sheetName val="T2"/>
      <sheetName val="T1"/>
      <sheetName val="T5"/>
      <sheetName val="Hoan ã,anh"/>
      <sheetName val="km342+297.58/km342+376.41"/>
      <sheetName val="DT"/>
      <sheetName val="CP"/>
      <sheetName val="BCT6"/>
      <sheetName val="thang1-06"/>
      <sheetName val="thang2-06"/>
      <sheetName val="thang3-06"/>
      <sheetName val="thang4-06"/>
      <sheetName val="TH cac don vi"/>
      <sheetName val="Pho Hue"/>
      <sheetName val="Giang Vo"/>
      <sheetName val="P KD"/>
      <sheetName val="Dong Ho"/>
      <sheetName val="Hapro Mart"/>
      <sheetName val="Tram  KDTH"/>
      <sheetName val="con lai"/>
      <sheetName val="TH cac don vi (2)"/>
      <sheetName val="TH cac don vi (3)"/>
      <sheetName val="KH 06 theo dvi moi"/>
      <sheetName val="TH T10 -06 cac dvi"/>
      <sheetName val="TH T11 -06 cac dvi "/>
      <sheetName val="KH 2007"/>
      <sheetName val=""/>
      <sheetName val="mau 1"/>
      <sheetName val="mau 10"/>
      <sheetName val="mau 2"/>
      <sheetName val="mau 3"/>
      <sheetName val="mau 4"/>
      <sheetName val="Tai san luu dong"/>
      <sheetName val="Boiduongkiemke"/>
      <sheetName val="Tonghopgiatri"/>
      <sheetName val="Kiemke30-6"/>
      <sheetName val="TH4"/>
      <sheetName val="TB4"/>
      <sheetName val="CT4"/>
      <sheetName val="CT3"/>
      <sheetName val="TH3"/>
      <sheetName val="TB3"/>
      <sheetName val="CT2"/>
      <sheetName val="TH2"/>
      <sheetName val="TB2"/>
      <sheetName val="CT1"/>
      <sheetName val="TH1"/>
      <sheetName val="TB1"/>
      <sheetName val="20000000_x0000__x0000__x0000__x0000__x0000__x0000__x0000__x0000__x0000__x0000__x0000_♸Ģ_x0000__x0004__x0000__x0000__x0000__x0000__x0000__x0000_怨Ģ"/>
      <sheetName val="NEW-PANEL"/>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refreshError="1"/>
      <sheetData sheetId="499" refreshError="1"/>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refreshError="1"/>
      <sheetData sheetId="518" refreshError="1"/>
      <sheetData sheetId="519" refreshError="1"/>
      <sheetData sheetId="520" refreshError="1"/>
      <sheetData sheetId="521" refreshError="1"/>
      <sheetData sheetId="522" refreshError="1"/>
      <sheetData sheetId="523" refreshError="1"/>
      <sheetData sheetId="524" refreshError="1"/>
      <sheetData sheetId="525" refreshError="1"/>
      <sheetData sheetId="526" refreshError="1"/>
      <sheetData sheetId="527" refreshError="1"/>
      <sheetData sheetId="528" refreshError="1"/>
      <sheetData sheetId="529" refreshError="1"/>
      <sheetData sheetId="530" refreshError="1"/>
      <sheetData sheetId="531" refreshError="1"/>
      <sheetData sheetId="532" refreshError="1"/>
      <sheetData sheetId="533" refreshError="1"/>
      <sheetData sheetId="534" refreshError="1"/>
      <sheetData sheetId="535" refreshError="1"/>
      <sheetData sheetId="536" refreshError="1"/>
      <sheetData sheetId="537" refreshError="1"/>
      <sheetData sheetId="538" refreshError="1"/>
      <sheetData sheetId="539" refreshError="1"/>
      <sheetData sheetId="540" refreshError="1"/>
      <sheetData sheetId="541" refreshError="1"/>
      <sheetData sheetId="542" refreshError="1"/>
      <sheetData sheetId="543" refreshError="1"/>
      <sheetData sheetId="544" refreshError="1"/>
      <sheetData sheetId="545" refreshError="1"/>
      <sheetData sheetId="546" refreshError="1"/>
      <sheetData sheetId="547" refreshError="1"/>
      <sheetData sheetId="548" refreshError="1"/>
      <sheetData sheetId="549" refreshError="1"/>
      <sheetData sheetId="550" refreshError="1"/>
      <sheetData sheetId="551" refreshError="1"/>
      <sheetData sheetId="552" refreshError="1"/>
      <sheetData sheetId="553" refreshError="1"/>
      <sheetData sheetId="554" refreshError="1"/>
      <sheetData sheetId="555" refreshError="1"/>
      <sheetData sheetId="556" refreshError="1"/>
      <sheetData sheetId="557" refreshError="1"/>
      <sheetData sheetId="558" refreshError="1"/>
      <sheetData sheetId="559" refreshError="1"/>
      <sheetData sheetId="560" refreshError="1"/>
      <sheetData sheetId="561" refreshError="1"/>
      <sheetData sheetId="562" refreshError="1"/>
      <sheetData sheetId="563" refreshError="1"/>
      <sheetData sheetId="564" refreshError="1"/>
      <sheetData sheetId="565" refreshError="1"/>
      <sheetData sheetId="566" refreshError="1"/>
      <sheetData sheetId="567" refreshError="1"/>
      <sheetData sheetId="568" refreshError="1"/>
      <sheetData sheetId="569" refreshError="1"/>
      <sheetData sheetId="570" refreshError="1"/>
      <sheetData sheetId="571" refreshError="1"/>
      <sheetData sheetId="572" refreshError="1"/>
      <sheetData sheetId="573" refreshError="1"/>
      <sheetData sheetId="574" refreshError="1"/>
      <sheetData sheetId="575" refreshError="1"/>
      <sheetData sheetId="576" refreshError="1"/>
      <sheetData sheetId="577" refreshError="1"/>
      <sheetData sheetId="578"/>
      <sheetData sheetId="579"/>
      <sheetData sheetId="580"/>
      <sheetData sheetId="581"/>
      <sheetData sheetId="582"/>
      <sheetData sheetId="583"/>
      <sheetData sheetId="584"/>
      <sheetData sheetId="585"/>
      <sheetData sheetId="586"/>
      <sheetData sheetId="587"/>
      <sheetData sheetId="588"/>
      <sheetData sheetId="589"/>
      <sheetData sheetId="590"/>
      <sheetData sheetId="591"/>
      <sheetData sheetId="592"/>
      <sheetData sheetId="593"/>
      <sheetData sheetId="594"/>
      <sheetData sheetId="595"/>
      <sheetData sheetId="596"/>
      <sheetData sheetId="597"/>
      <sheetData sheetId="598"/>
      <sheetData sheetId="599"/>
      <sheetData sheetId="600"/>
      <sheetData sheetId="601"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IPE-03E"/>
      <sheetName val="Sheet1"/>
      <sheetName val="Sheet2"/>
      <sheetName val="Sheet3"/>
      <sheetName val="Sheet4"/>
      <sheetName val="Sheet5"/>
      <sheetName val="Sheet6"/>
      <sheetName val="Sheet7"/>
      <sheetName val="Sheet8"/>
      <sheetName val="Sheet9"/>
      <sheetName val="Sheet10"/>
      <sheetName val="Sheet11"/>
      <sheetName val="Sheet12"/>
      <sheetName val="LUAN CHUYEN"/>
      <sheetName val="KE QUY"/>
      <sheetName val="CPC"/>
      <sheetName val="LUONGGIAN TIEP"/>
      <sheetName val="CLUONG"/>
      <sheetName val="VAY VON"/>
      <sheetName val="O.THAO"/>
      <sheetName val="Q.TRUNG"/>
      <sheetName val="THUY"/>
      <sheetName val="Y.THANH"/>
      <sheetName val="621"/>
      <sheetName val="333"/>
      <sheetName val="627"/>
      <sheetName val="TTLUONG"/>
      <sheetName val="Chart1"/>
      <sheetName val="Interim payment"/>
      <sheetName val="Letter"/>
      <sheetName val="Bid Sum"/>
      <sheetName val="Item B"/>
      <sheetName val="Dg A"/>
      <sheetName val="Dg B&amp;C"/>
      <sheetName val="Rates&amp;Prices"/>
      <sheetName val="Material at site"/>
      <sheetName val="XL4Poppy"/>
      <sheetName val="KLHT"/>
      <sheetName val="THKP"/>
      <sheetName val="KL XL2000"/>
      <sheetName val="KLXL2001"/>
      <sheetName val="THKP2001"/>
      <sheetName val="KLphanbo"/>
      <sheetName val="Chiet tinh"/>
      <sheetName val="Van chuyen"/>
      <sheetName val="THKP (2)"/>
      <sheetName val="T.Bi"/>
      <sheetName val="Thiet ke"/>
      <sheetName val="CT"/>
      <sheetName val="K.luong"/>
      <sheetName val="TT L2"/>
      <sheetName val="TT L1"/>
      <sheetName val="Thue Ngoai"/>
      <sheetName val="KH"/>
      <sheetName val="DM"/>
      <sheetName val="DD&amp;TV"/>
      <sheetName val="CDSL"/>
      <sheetName val="PTSL"/>
      <sheetName val="THCP"/>
      <sheetName val="VT"/>
      <sheetName val="NL"/>
      <sheetName val="SoSanh"/>
      <sheetName val="QTVT"/>
      <sheetName val="QTNC"/>
      <sheetName val="BC_KKTSCD"/>
      <sheetName val="Chitiet"/>
      <sheetName val="Sheet2 (2)"/>
      <sheetName val="Mau_BC_KKTSCD"/>
      <sheetName val="Chi tiet - Dv lap"/>
      <sheetName val="TH KHTC"/>
      <sheetName val="000"/>
      <sheetName val="00000000"/>
      <sheetName val="MD"/>
      <sheetName val="ND"/>
      <sheetName val="CONG"/>
      <sheetName val="DGCT"/>
      <sheetName val="Dong Dau"/>
      <sheetName val="Dong Dau (2)"/>
      <sheetName val="Sau dong"/>
      <sheetName val="Ma xa"/>
      <sheetName val="My dinh"/>
      <sheetName val="Tong cong"/>
      <sheetName val="Tonghop"/>
      <sheetName val="TM"/>
      <sheetName val="Bia"/>
      <sheetName val="BU-gian"/>
      <sheetName val="Bu-Ha"/>
      <sheetName val="PTVT"/>
      <sheetName val="Gia DAN"/>
      <sheetName val="Dan"/>
      <sheetName val="Cuoc"/>
      <sheetName val="Bugia"/>
      <sheetName val="KL57"/>
      <sheetName val="BCC (2)"/>
      <sheetName val="Bao cao"/>
      <sheetName val="Bao cao 2"/>
      <sheetName val="BC3"/>
      <sheetName val="THKL"/>
      <sheetName val="Khoi luong"/>
      <sheetName val="Khoi luong mat"/>
      <sheetName val="Bang ke"/>
      <sheetName val="KLCL"/>
      <sheetName val="T.HopKL"/>
      <sheetName val="S.Luong"/>
      <sheetName val="PTCP2"/>
      <sheetName val="CPBVTC2"/>
      <sheetName val="D.Dap"/>
      <sheetName val="Q.Toan"/>
      <sheetName val="NCong"/>
      <sheetName val="Phan tich chi phi"/>
      <sheetName val="Chi phi nen theo BVTC"/>
      <sheetName val="CPTBVTC3"/>
      <sheetName val="nhan cong phu"/>
      <sheetName val="nhan cong Hung"/>
      <sheetName val="Nhan cong"/>
      <sheetName val="CCD2"/>
      <sheetName val="BCC"/>
      <sheetName val="Doi2"/>
      <sheetName val="Khoi luong nen theo BVTC"/>
      <sheetName val="116(300)"/>
      <sheetName val="116(200)"/>
      <sheetName val="116(150)"/>
      <sheetName val="KH 2003 (moi max)"/>
      <sheetName val="Chart2"/>
      <sheetName val="Bang VL"/>
      <sheetName val="VL(No V-c)"/>
      <sheetName val="He so"/>
      <sheetName val="PL Vua"/>
      <sheetName val="Chitieu-dam cac loai"/>
      <sheetName val="DG Dam"/>
      <sheetName val="DG chung"/>
      <sheetName val="DGdg"/>
      <sheetName val="VL-dac chung"/>
      <sheetName val="CocKN1m"/>
      <sheetName val="Coc40x40cm"/>
      <sheetName val="CT 1md &amp; dau cong"/>
      <sheetName val="Tong hop"/>
      <sheetName val="CT cong"/>
      <sheetName val="dg cong"/>
      <sheetName val="Gia VL"/>
      <sheetName val="Bang gia ca may"/>
      <sheetName val="Bang luong CB"/>
      <sheetName val="Bang P.tich CT"/>
      <sheetName val="D.toan chi tiet"/>
      <sheetName val="Bang TH Dtoan"/>
      <sheetName val="XXXXXXXX"/>
      <sheetName val="1"/>
      <sheetName val="372+132-181"/>
      <sheetName val="372+00-025-T"/>
      <sheetName val="371+920-1000-T"/>
      <sheetName val="371-340-386"/>
      <sheetName val="371+036-175"/>
      <sheetName val="371+920-1000-P"/>
      <sheetName val="371+650-800"/>
      <sheetName val="371+340-386"/>
      <sheetName val="371+00-150"/>
      <sheetName val="370+625-720"/>
      <sheetName val="370+402-550"/>
      <sheetName val="370+227-300"/>
      <sheetName val="370+00-10"/>
      <sheetName val="370+933-1000"/>
      <sheetName val="370+421-550"/>
      <sheetName val="370+246-280"/>
      <sheetName val="370+135-160"/>
      <sheetName val="369+700-730"/>
      <sheetName val="369+592-700"/>
      <sheetName val="369+400-542"/>
      <sheetName val="369+940-008"/>
      <sheetName val="369+800-908"/>
      <sheetName val="369+606-722"/>
      <sheetName val="369+411-526"/>
      <sheetName val="368+517-580"/>
      <sheetName val="368+822-900"/>
      <sheetName val="368+530-687"/>
      <sheetName val="368+00-25"/>
      <sheetName val="369+"/>
      <sheetName val="AC PC"/>
      <sheetName val="LT"/>
      <sheetName val="LP"/>
      <sheetName val="Dao-P"/>
      <sheetName val="AC66-436"/>
      <sheetName val="Dao-T"/>
      <sheetName val="VL"/>
      <sheetName val="CTXD"/>
      <sheetName val=".."/>
      <sheetName val="CTDN"/>
      <sheetName val="san vuon"/>
      <sheetName val="khu phu tro"/>
      <sheetName val="TH"/>
      <sheetName val="26+180-400.2"/>
      <sheetName val="26+180.Sub1"/>
      <sheetName val="26+180.Sub4"/>
      <sheetName val="26+180-400.5(k95)"/>
      <sheetName val="26+400-620.3(k95)"/>
      <sheetName val="26+400-640.1(k95)"/>
      <sheetName val="26+960-27+150.9"/>
      <sheetName val="26+960-27+150.10"/>
      <sheetName val="26+960-27+150.11"/>
      <sheetName val="26+960-27+150.12"/>
      <sheetName val="26+960-27+150.5(k95)"/>
      <sheetName val="26+960-27+150.4(k95)"/>
      <sheetName val="26+960-27+150.1(k95)"/>
      <sheetName val="27+500-700.5(k95)"/>
      <sheetName val="27+500-700.4(k95)"/>
      <sheetName val="27+500-700.3(k95)"/>
      <sheetName val="27+500-700.1(k95)"/>
      <sheetName val="27+740-920.3(k95)"/>
      <sheetName val="27+740-920.21"/>
      <sheetName val="27+920-28+040.6,7"/>
      <sheetName val="27+920-28+040,8,9"/>
      <sheetName val="27+920-28+040.10"/>
      <sheetName val="27+920-28+040,11"/>
      <sheetName val="27+920-28+160.Su3"/>
      <sheetName val="28+160-28+420,17Top"/>
      <sheetName val="28+160-28+420.5K95"/>
      <sheetName val="28+430-657.7"/>
      <sheetName val="Km28+430-657.8"/>
      <sheetName val="28+430-657.9"/>
      <sheetName val="28+430-667.10"/>
      <sheetName val="28+430-657.11"/>
      <sheetName val="28+430-657.4k95"/>
      <sheetName val="28+500-657.18"/>
      <sheetName val="28+520-657.19"/>
      <sheetName val="Phu luc"/>
      <sheetName val="Gia trÞ"/>
      <sheetName val="Sheet17"/>
      <sheetName val="DS them luong qui 4-2002"/>
      <sheetName val="Phuc loi 2-9-02"/>
      <sheetName val="PCLB-2002"/>
      <sheetName val="Thuong nhan dip 21-12-02"/>
      <sheetName val="Thuong dip nhan danh hieu AHL§"/>
      <sheetName val="Thang luong thu 13 nam 2002"/>
      <sheetName val="Luong SX# dip Tet Qui Mui(dong)"/>
      <sheetName val="Sheet13"/>
      <sheetName val="Sheet14"/>
      <sheetName val="Sheet15"/>
      <sheetName val="Sheet16"/>
      <sheetName val="be tong"/>
      <sheetName val="Thep"/>
      <sheetName val="Tong hop thep"/>
      <sheetName val="dutoan1"/>
      <sheetName val="Anhtoan"/>
      <sheetName val="dutoan2"/>
      <sheetName val="vat tu"/>
      <sheetName val="Thuyet minh"/>
      <sheetName val="CQ-HQ"/>
      <sheetName val="Km0-Km1"/>
      <sheetName val="Km1-Km2"/>
      <sheetName val="BU CTPH"/>
      <sheetName val="CTPH"/>
      <sheetName val="BU tran3+360.22"/>
      <sheetName val="Tran3+360.22"/>
      <sheetName val="BU tran2+386.4"/>
      <sheetName val="Tran2+386.4"/>
      <sheetName val="Bu4-5"/>
      <sheetName val="DTcong 4-5"/>
      <sheetName val="BU3-4"/>
      <sheetName val="dtcong3-4"/>
      <sheetName val="bu2-3"/>
      <sheetName val="dtcong2-3"/>
      <sheetName val="Bu 1-2"/>
      <sheetName val="dtcong1-2"/>
      <sheetName val="bu0-1"/>
      <sheetName val="dtcong0-1"/>
      <sheetName val="KLc1"/>
      <sheetName val="klcong"/>
      <sheetName val="Bu 12-13"/>
      <sheetName val="DTcong 12-13"/>
      <sheetName val="BU13-13+"/>
      <sheetName val="DT cong13-13+"/>
      <sheetName val="BU- nhanh"/>
      <sheetName val="Bunh1-2"/>
      <sheetName val="dtcong nh1-2"/>
      <sheetName val="BUnh0-1"/>
      <sheetName val="dtcong nh0-1"/>
      <sheetName val="BU5-6"/>
      <sheetName val="DTcong5-6"/>
      <sheetName val="BU6-7"/>
      <sheetName val="DTcong6-7"/>
      <sheetName val="BU7-8"/>
      <sheetName val="DTcong7-8"/>
      <sheetName val="BU8-9"/>
      <sheetName val="DTcong8-9"/>
      <sheetName val="BU9-10"/>
      <sheetName val="DTcong9-10"/>
      <sheetName val="BU10-11"/>
      <sheetName val="DTcong10-11"/>
      <sheetName val="BU 11-12"/>
      <sheetName val="DTcong 11-12"/>
      <sheetName val="Mnh1-2+80"/>
      <sheetName val="Pr- CC"/>
      <sheetName val="Nnh1-2+80"/>
      <sheetName val="Mnh0-1"/>
      <sheetName val="Nnh0-1"/>
      <sheetName val="MD13-13+334"/>
      <sheetName val="ND13-13+334"/>
      <sheetName val="BU-TK"/>
      <sheetName val="MD12-13"/>
      <sheetName val="ND12-13"/>
      <sheetName val="MD11-12"/>
      <sheetName val="ND11-12"/>
      <sheetName val="MD10-11"/>
      <sheetName val="ND10-11"/>
      <sheetName val="MD9-10"/>
      <sheetName val="ND9-10"/>
      <sheetName val="MD8-9"/>
      <sheetName val="ND8-9"/>
      <sheetName val="MD7-8"/>
      <sheetName val="ND7-8"/>
      <sheetName val="MD6-7"/>
      <sheetName val="ND6-7"/>
      <sheetName val="MD5-6"/>
      <sheetName val="ND5-6"/>
      <sheetName val="MD4-5"/>
      <sheetName val="ND4-5"/>
      <sheetName val="MD 3-4"/>
      <sheetName val="ND 3-4"/>
      <sheetName val="MD2-3"/>
      <sheetName val="ND2-3"/>
      <sheetName val="MD 1-2"/>
      <sheetName val="ND 1-2"/>
      <sheetName val="MD 0-1"/>
      <sheetName val="ND 0-1"/>
      <sheetName val="km11-12"/>
      <sheetName val="km10-11"/>
      <sheetName val="KLN"/>
      <sheetName val="KL tong"/>
      <sheetName val="Congty"/>
      <sheetName val="VPPN"/>
      <sheetName val="XN74"/>
      <sheetName val="XN54"/>
      <sheetName val="XN33"/>
      <sheetName val="NK96"/>
      <sheetName val="XL4Test5"/>
      <sheetName val="KH12"/>
      <sheetName val="CN12"/>
      <sheetName val="HD12"/>
      <sheetName val="KH1"/>
      <sheetName val="DTHH"/>
      <sheetName val="Bang1"/>
      <sheetName val="TAI TRONG"/>
      <sheetName val="NOI LUC"/>
      <sheetName val="TINH DUYET THTT CHINH"/>
      <sheetName val="TDUYET THTT PHU"/>
      <sheetName val="TINH DAO DONG VA DO VONG"/>
      <sheetName val="TINH NEO"/>
      <sheetName val="cd viaK0-T6"/>
      <sheetName val="cdvia T6-Tc24"/>
      <sheetName val="cdvia Tc24-T46"/>
      <sheetName val="cdbtnL2ko-k0+361"/>
      <sheetName val="cd btnL2k0+361-T19"/>
      <sheetName val="01"/>
      <sheetName val="02"/>
      <sheetName val="03"/>
      <sheetName val="04"/>
      <sheetName val="05"/>
      <sheetName val="Sheet18"/>
      <sheetName val="Sheet19"/>
      <sheetName val="Sheet20"/>
      <sheetName val="tscd"/>
      <sheetName val="KM"/>
      <sheetName val="KHOANMUC"/>
      <sheetName val="CPQL"/>
      <sheetName val="SANLUONG"/>
      <sheetName val="SSCP-SL"/>
      <sheetName val="CPSX"/>
      <sheetName val="KQKD"/>
      <sheetName val="CDSL (2)"/>
      <sheetName val="00000001"/>
      <sheetName val="00000002"/>
      <sheetName val="00000003"/>
      <sheetName val="00000004"/>
      <sheetName val="thkl (2)"/>
      <sheetName val="kht8"/>
      <sheetName val="long tec"/>
      <sheetName val="nlongt"/>
      <sheetName val="tuanb"/>
      <sheetName val="ntuanb"/>
      <sheetName val="nbinh"/>
      <sheetName val="nque"/>
      <sheetName val="ntien"/>
      <sheetName val="ntuanH"/>
      <sheetName val="nmuoi"/>
      <sheetName val="nnghia"/>
      <sheetName val="ntuanM"/>
      <sheetName val="nthi"/>
      <sheetName val="nchung"/>
      <sheetName val="nanh"/>
      <sheetName val="nthang"/>
      <sheetName val="nnguyen"/>
      <sheetName val="ntuc"/>
      <sheetName val="nngan"/>
      <sheetName val="nloi"/>
      <sheetName val="nphuock"/>
      <sheetName val="nphuoch"/>
      <sheetName val="nsonpd"/>
      <sheetName val="nphuock04"/>
      <sheetName val="nphuoch04"/>
      <sheetName val="nphuocpd04"/>
      <sheetName val="nphuocd04"/>
      <sheetName val="nphuoctr04"/>
      <sheetName val="nphuocb04"/>
      <sheetName val="phong"/>
      <sheetName val="Quang Tri"/>
      <sheetName val="TTHue"/>
      <sheetName val="Da Nang"/>
      <sheetName val="Quang Nam"/>
      <sheetName val="Quang Ngai"/>
      <sheetName val="TH DH-QN"/>
      <sheetName val="KP HD"/>
      <sheetName val="DB HD"/>
      <sheetName val="THCT"/>
      <sheetName val="cap cho cac DT"/>
      <sheetName val="Ung - hoan"/>
      <sheetName val="CP may"/>
      <sheetName val="SS"/>
      <sheetName val="NVL"/>
      <sheetName val="10000000"/>
      <sheetName val="CT xa"/>
      <sheetName val="TLGC"/>
      <sheetName val="BL"/>
      <sheetName val="Thep "/>
      <sheetName val="Chi tiet Khoi luong"/>
      <sheetName val="TH khoi luong"/>
      <sheetName val="Chiet tinh vat lieu "/>
      <sheetName val="TH KL VL"/>
      <sheetName val="CT Duong"/>
      <sheetName val="D.gia"/>
      <sheetName val="T.hop"/>
      <sheetName val="Khoan"/>
      <sheetName val="CtP.tro"/>
      <sheetName val="Nha moi"/>
      <sheetName val="NamBanThach"/>
      <sheetName val="KhoanDuong"/>
      <sheetName val="DeNghiDuong"/>
      <sheetName val="TT-BDH-B1"/>
      <sheetName val="TT-T.Tron So 2"/>
      <sheetName val="TT-Doi6-Dot-1"/>
      <sheetName val="ChietTinh"/>
      <sheetName val="Ct.Dam "/>
      <sheetName val="Ct.Duoi"/>
      <sheetName val="Ct.Tren"/>
      <sheetName val="CtVKdam"/>
      <sheetName val="asphal"/>
      <sheetName val="Gvua"/>
      <sheetName val="D.giaMay"/>
      <sheetName val="K249 K98"/>
      <sheetName val="K249 K98 (2)"/>
      <sheetName val="K251 K98"/>
      <sheetName val="K251 SBase"/>
      <sheetName val="K251 AC"/>
      <sheetName val="K252 K98"/>
      <sheetName val="K252 SBase"/>
      <sheetName val="K252 AC"/>
      <sheetName val="K253"/>
      <sheetName val="K253 K98"/>
      <sheetName val="K253 Subbase"/>
      <sheetName val="K253 Base "/>
      <sheetName val="K253 SBase"/>
      <sheetName val="K253 AC"/>
      <sheetName val="K255"/>
      <sheetName val="K255 SBase"/>
      <sheetName val="K259"/>
      <sheetName val="K259 K98"/>
      <sheetName val="K259 Subbase"/>
      <sheetName val="K259 Base "/>
      <sheetName val="K259 AC"/>
      <sheetName val="K260"/>
      <sheetName val="K260 K98"/>
      <sheetName val="K260 Subbase"/>
      <sheetName val="K260 Base"/>
      <sheetName val="K260 AC"/>
      <sheetName val="K261"/>
      <sheetName val="K261 K98"/>
      <sheetName val="K261 Base"/>
      <sheetName val="K261 AC"/>
      <sheetName val="phan tich DG"/>
      <sheetName val="gia vat lieu"/>
      <sheetName val="gia xe may"/>
      <sheetName val="gia nhan cong"/>
      <sheetName val="PTCT"/>
      <sheetName val="CDghino"/>
      <sheetName val="TH (T1-6)"/>
      <sheetName val="ThueTB"/>
      <sheetName val="SCD5"/>
      <sheetName val=" NL"/>
      <sheetName val="CPVL-CPM"/>
      <sheetName val="PTVL"/>
      <sheetName val="CD1"/>
      <sheetName val=" NL (2)"/>
      <sheetName val="CDTHCT"/>
      <sheetName val="CDTHCT (3)"/>
      <sheetName val="tong hop thanh toan thue"/>
      <sheetName val="bang ke nop thue"/>
      <sheetName val="Tonh hop chi phi"/>
      <sheetName val="BK chi phi"/>
      <sheetName val="KTra DS va thue GTGT"/>
      <sheetName val="Kiãøm tra DS thue GTGT"/>
      <sheetName val="XUAT(gia von)"/>
      <sheetName val="nhap"/>
      <sheetName val="Xuat (gia ban)"/>
      <sheetName val="Dchinh TH N-X-T"/>
      <sheetName val="Tong hop N-X-T"/>
      <sheetName val="thue TH"/>
      <sheetName val="tong hop 2001"/>
      <sheetName val="qUYET TOAN THUE"/>
      <sheetName val="N-X-T=L"/>
      <sheetName val="DT"/>
      <sheetName val="THND"/>
      <sheetName val="THMD"/>
      <sheetName val="Phtro1"/>
      <sheetName val="DTKS1"/>
      <sheetName val="CT1m"/>
      <sheetName val="cong Q2"/>
      <sheetName val="T.U luong Q1"/>
      <sheetName val="T.U luong Q2"/>
      <sheetName val="T.U luong Q3"/>
      <sheetName val="Ke"/>
      <sheetName val="KLTong hop"/>
      <sheetName val="Lan can"/>
      <sheetName val="Ranh doc (2)"/>
      <sheetName val="Ranh doc"/>
      <sheetName val="Coc tieu"/>
      <sheetName val="Bien bao"/>
      <sheetName val="Nan tuyen"/>
      <sheetName val="Lan 1"/>
      <sheetName val="Lan  2"/>
      <sheetName val="Lan 3"/>
      <sheetName val="Gia tri"/>
      <sheetName val="Lan 5"/>
      <sheetName val="CHIT"/>
      <sheetName val="THXH"/>
      <sheetName val="BHXH"/>
      <sheetName val="KL VL"/>
      <sheetName val="KHCTiet"/>
      <sheetName val="QT 9-6"/>
      <sheetName val="Thuong luu HB"/>
      <sheetName val="QT03"/>
      <sheetName val="QT"/>
      <sheetName val="PTmay"/>
      <sheetName val="KK"/>
      <sheetName val="QT Ky T"/>
      <sheetName val="BCKT"/>
      <sheetName val="bc vt TON BAI"/>
      <sheetName val="XXXXXXX0"/>
      <sheetName val="9"/>
      <sheetName val="10"/>
      <sheetName val="CDTHU CHI T1"/>
      <sheetName val="THUCHI 2"/>
      <sheetName val="THU CHI3"/>
      <sheetName val="THU CHI 4"/>
      <sheetName val="THU CHI5"/>
      <sheetName val="THU CHI 6"/>
      <sheetName val="TU CHI 7"/>
      <sheetName val="THU CHI9"/>
      <sheetName val="THU CHI 8"/>
      <sheetName val="THU CHI 10"/>
      <sheetName val="THU CHI 11"/>
      <sheetName val="THU CHI 12"/>
      <sheetName val="Quyet toan"/>
      <sheetName val="Thu hoi"/>
      <sheetName val="Lai vay"/>
      <sheetName val="Tien vay"/>
      <sheetName val="Cong no"/>
      <sheetName val="Cop pha"/>
      <sheetName val="20000000"/>
      <sheetName val="binh do"/>
      <sheetName val="cot lieu"/>
      <sheetName val="van khuon"/>
      <sheetName val="CT BT"/>
      <sheetName val="lay mau"/>
      <sheetName val="mat ngoai goi"/>
      <sheetName val="coc tram-bt"/>
      <sheetName val="Dc Dau"/>
      <sheetName val=" o to Hien 8"/>
      <sheetName val=" o to Hien9"/>
      <sheetName val=" o to Hien10"/>
      <sheetName val=" o to Hien11"/>
      <sheetName val=" o to Hien12)"/>
      <sheetName val=" o to Hien1"/>
      <sheetName val=" o to Hien2"/>
      <sheetName val=" o to Hien3"/>
      <sheetName val=" o to Hien4"/>
      <sheetName val=" o to Hien5"/>
      <sheetName val=" o to Phong 8"/>
      <sheetName val=" o to Phong9"/>
      <sheetName val=" o to Phong10"/>
      <sheetName val=" o to Phong11"/>
      <sheetName val=" o to Phong12)"/>
      <sheetName val=" o to Phong1"/>
      <sheetName val=" o to Phong2"/>
      <sheetName val=" o to Phong3"/>
      <sheetName val=" o to Phong4"/>
      <sheetName val=" o to Phong5"/>
      <sheetName val=" o to Dung 8 "/>
      <sheetName val=" D tt dau8"/>
      <sheetName val=" o to Dung 9"/>
      <sheetName val=" D9 tt dau"/>
      <sheetName val=" D10 tt dau"/>
      <sheetName val=" o to Dung 10"/>
      <sheetName val=" o to Dung 11"/>
      <sheetName val=" o to Dung 12)"/>
      <sheetName val=" o to Dung 1"/>
      <sheetName val=" o to Dung2"/>
      <sheetName val=" o to Dung3"/>
      <sheetName val=" o to Dung4"/>
      <sheetName val=" o totrongT10-12"/>
      <sheetName val=" o totrongT2"/>
      <sheetName val=" o totrungT10-12"/>
      <sheetName val=" o toMinhT10-12 "/>
      <sheetName val=" o toMinhT2"/>
      <sheetName val=" o toTrieuT10-12  "/>
      <sheetName val="Luong 8 SP"/>
      <sheetName val="Luong 9 SP "/>
      <sheetName val="Luong 10 SP "/>
      <sheetName val="Luong 11 SP "/>
      <sheetName val="Luong 12 SP"/>
      <sheetName val="Luong 1 SP1"/>
      <sheetName val="Luong 2 SP2"/>
      <sheetName val="Luong 3 SP3"/>
      <sheetName val="Luong 4 SP4"/>
      <sheetName val="Luong 4 SP5"/>
      <sheetName val="BTTTLT8"/>
      <sheetName val="BTTTLT9"/>
      <sheetName val="BTTTLT10"/>
      <sheetName val="BTTTLT11"/>
      <sheetName val="BTTTLT12"/>
      <sheetName val="BTTTLT1"/>
      <sheetName val="BTTTLT2"/>
      <sheetName val="BTTTLT3"/>
      <sheetName val="BTTTLT4"/>
      <sheetName val="BTTTLT5"/>
      <sheetName val="THDGK"/>
      <sheetName val="THDGTT"/>
      <sheetName val="Cong hop"/>
      <sheetName val="nt+dd+cl"/>
      <sheetName val="kc+conlaiql"/>
      <sheetName val="kc+clai(107)"/>
      <sheetName val="duong(107)"/>
      <sheetName val="qui1"/>
      <sheetName val="1,3-30,4"/>
      <sheetName val="kldukien"/>
      <sheetName val="kldukien (107)"/>
      <sheetName val="thang4"/>
      <sheetName val="qui1 (2)"/>
      <sheetName val="Caodo"/>
      <sheetName val="Dat"/>
      <sheetName val="KL-CTTK"/>
      <sheetName val="BTH"/>
      <sheetName val="Xep hang 201"/>
      <sheetName val="toan Cty"/>
      <sheetName val="Cong ty"/>
      <sheetName val="XN 2"/>
      <sheetName val="XN ong CHi"/>
      <sheetName val="N XDCT&amp; XKLD"/>
      <sheetName val="CN HCM"/>
      <sheetName val="HITECO"/>
      <sheetName val="TT XKLD(Nhan)"/>
      <sheetName val="Ong Hong"/>
      <sheetName val="CN hung yen"/>
      <sheetName val="Dong nai"/>
      <sheetName val="LUU1704"/>
      <sheetName val="T1(T1)04"/>
      <sheetName val="THDT"/>
      <sheetName val="DM-Goc"/>
      <sheetName val="Gia-CT"/>
      <sheetName val="PTCP"/>
      <sheetName val="cphoi"/>
      <sheetName val="sent to"/>
      <sheetName val="Tien ung"/>
      <sheetName val="phi luong3"/>
      <sheetName val="XE DAU"/>
      <sheetName val="XE XANG"/>
      <sheetName val="KH-2001"/>
      <sheetName val="KH-2002"/>
      <sheetName val="KH-2003"/>
      <sheetName val="DGTL"/>
      <sheetName val="®¬ngi¸"/>
      <sheetName val="dongle"/>
      <sheetName val="Phu luc HD"/>
      <sheetName val="Gia du thau"/>
      <sheetName val="PTDG"/>
      <sheetName val="Ca xe"/>
      <sheetName val="Q1-02"/>
      <sheetName val="Q2-02"/>
      <sheetName val="Q3-02"/>
      <sheetName val="clvl"/>
      <sheetName val="Chenh lech"/>
      <sheetName val="Kinh phí"/>
      <sheetName val="Cau 2(3)"/>
      <sheetName val="THKL37"/>
      <sheetName val="Cong37"/>
      <sheetName val="VTCY37"/>
      <sheetName val="CLVL37"/>
      <sheetName val="QTC37"/>
      <sheetName val="THKL.H9"/>
      <sheetName val="CongH9"/>
      <sheetName val="VTCYH9"/>
      <sheetName val="CLVTH9"/>
      <sheetName val="QTC9"/>
      <sheetName val="BTCPLT"/>
      <sheetName val="GVL1134"/>
      <sheetName val="BGDHT"/>
      <sheetName val="CongH4"/>
      <sheetName val="THKL.H4"/>
      <sheetName val="VTCYH4"/>
      <sheetName val="CLVLH4"/>
      <sheetName val="QTCCH4"/>
      <sheetName val="Cong13"/>
      <sheetName val="THKL13"/>
      <sheetName val="VTCY13"/>
      <sheetName val="CLVL13"/>
      <sheetName val="QTC13"/>
      <sheetName val="THKLA10"/>
      <sheetName val="CongA10"/>
      <sheetName val="Dec31"/>
    </sheetNames>
    <definedNames>
      <definedName name="DataFilter"/>
      <definedName name="DataSort"/>
      <definedName name="GoBack" sheetId="1"/>
    </defined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refreshError="1"/>
      <sheetData sheetId="499" refreshError="1"/>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refreshError="1"/>
      <sheetData sheetId="518" refreshError="1"/>
      <sheetData sheetId="519" refreshError="1"/>
      <sheetData sheetId="520" refreshError="1"/>
      <sheetData sheetId="521" refreshError="1"/>
      <sheetData sheetId="522" refreshError="1"/>
      <sheetData sheetId="523" refreshError="1"/>
      <sheetData sheetId="524" refreshError="1"/>
      <sheetData sheetId="525" refreshError="1"/>
      <sheetData sheetId="526" refreshError="1"/>
      <sheetData sheetId="527" refreshError="1"/>
      <sheetData sheetId="528" refreshError="1"/>
      <sheetData sheetId="529" refreshError="1"/>
      <sheetData sheetId="530" refreshError="1"/>
      <sheetData sheetId="531" refreshError="1"/>
      <sheetData sheetId="532" refreshError="1"/>
      <sheetData sheetId="533" refreshError="1"/>
      <sheetData sheetId="534" refreshError="1"/>
      <sheetData sheetId="535" refreshError="1"/>
      <sheetData sheetId="536" refreshError="1"/>
      <sheetData sheetId="537" refreshError="1"/>
      <sheetData sheetId="538" refreshError="1"/>
      <sheetData sheetId="539" refreshError="1"/>
      <sheetData sheetId="540" refreshError="1"/>
      <sheetData sheetId="541" refreshError="1"/>
      <sheetData sheetId="542" refreshError="1"/>
      <sheetData sheetId="543" refreshError="1"/>
      <sheetData sheetId="544" refreshError="1"/>
      <sheetData sheetId="545" refreshError="1"/>
      <sheetData sheetId="546" refreshError="1"/>
      <sheetData sheetId="547" refreshError="1"/>
      <sheetData sheetId="548" refreshError="1"/>
      <sheetData sheetId="549" refreshError="1"/>
      <sheetData sheetId="550" refreshError="1"/>
      <sheetData sheetId="551" refreshError="1"/>
      <sheetData sheetId="552" refreshError="1"/>
      <sheetData sheetId="553" refreshError="1"/>
      <sheetData sheetId="554" refreshError="1"/>
      <sheetData sheetId="555" refreshError="1"/>
      <sheetData sheetId="556" refreshError="1"/>
      <sheetData sheetId="557" refreshError="1"/>
      <sheetData sheetId="558" refreshError="1"/>
      <sheetData sheetId="559" refreshError="1"/>
      <sheetData sheetId="560" refreshError="1"/>
      <sheetData sheetId="561" refreshError="1"/>
      <sheetData sheetId="562" refreshError="1"/>
      <sheetData sheetId="563" refreshError="1"/>
      <sheetData sheetId="564" refreshError="1"/>
      <sheetData sheetId="565" refreshError="1"/>
      <sheetData sheetId="566" refreshError="1"/>
      <sheetData sheetId="567" refreshError="1"/>
      <sheetData sheetId="568" refreshError="1"/>
      <sheetData sheetId="569" refreshError="1"/>
      <sheetData sheetId="570" refreshError="1"/>
      <sheetData sheetId="571" refreshError="1"/>
      <sheetData sheetId="572" refreshError="1"/>
      <sheetData sheetId="573" refreshError="1"/>
      <sheetData sheetId="574" refreshError="1"/>
      <sheetData sheetId="575" refreshError="1"/>
      <sheetData sheetId="576" refreshError="1"/>
      <sheetData sheetId="577" refreshError="1"/>
      <sheetData sheetId="578" refreshError="1"/>
      <sheetData sheetId="579" refreshError="1"/>
      <sheetData sheetId="580" refreshError="1"/>
      <sheetData sheetId="581" refreshError="1"/>
      <sheetData sheetId="582" refreshError="1"/>
      <sheetData sheetId="583" refreshError="1"/>
      <sheetData sheetId="584" refreshError="1"/>
      <sheetData sheetId="585" refreshError="1"/>
      <sheetData sheetId="586" refreshError="1"/>
      <sheetData sheetId="587" refreshError="1"/>
      <sheetData sheetId="588" refreshError="1"/>
      <sheetData sheetId="589" refreshError="1"/>
      <sheetData sheetId="590" refreshError="1"/>
      <sheetData sheetId="591" refreshError="1"/>
      <sheetData sheetId="592" refreshError="1"/>
      <sheetData sheetId="593" refreshError="1"/>
      <sheetData sheetId="594" refreshError="1"/>
      <sheetData sheetId="595" refreshError="1"/>
      <sheetData sheetId="596" refreshError="1"/>
      <sheetData sheetId="597" refreshError="1"/>
      <sheetData sheetId="598" refreshError="1"/>
      <sheetData sheetId="599" refreshError="1"/>
      <sheetData sheetId="600" refreshError="1"/>
      <sheetData sheetId="601" refreshError="1"/>
      <sheetData sheetId="602" refreshError="1"/>
      <sheetData sheetId="603" refreshError="1"/>
      <sheetData sheetId="604" refreshError="1"/>
      <sheetData sheetId="605" refreshError="1"/>
      <sheetData sheetId="606" refreshError="1"/>
      <sheetData sheetId="607" refreshError="1"/>
      <sheetData sheetId="608" refreshError="1"/>
      <sheetData sheetId="609" refreshError="1"/>
      <sheetData sheetId="610" refreshError="1"/>
      <sheetData sheetId="611" refreshError="1"/>
      <sheetData sheetId="612" refreshError="1"/>
      <sheetData sheetId="613" refreshError="1"/>
      <sheetData sheetId="614" refreshError="1"/>
      <sheetData sheetId="615" refreshError="1"/>
      <sheetData sheetId="616" refreshError="1"/>
      <sheetData sheetId="617" refreshError="1"/>
      <sheetData sheetId="618" refreshError="1"/>
      <sheetData sheetId="619" refreshError="1"/>
      <sheetData sheetId="620" refreshError="1"/>
      <sheetData sheetId="621" refreshError="1"/>
      <sheetData sheetId="622" refreshError="1"/>
      <sheetData sheetId="623" refreshError="1"/>
      <sheetData sheetId="624" refreshError="1"/>
      <sheetData sheetId="625" refreshError="1"/>
      <sheetData sheetId="626" refreshError="1"/>
      <sheetData sheetId="627" refreshError="1"/>
      <sheetData sheetId="628" refreshError="1"/>
      <sheetData sheetId="629" refreshError="1"/>
      <sheetData sheetId="630" refreshError="1"/>
      <sheetData sheetId="631" refreshError="1"/>
      <sheetData sheetId="632" refreshError="1"/>
      <sheetData sheetId="633" refreshError="1"/>
      <sheetData sheetId="634" refreshError="1"/>
      <sheetData sheetId="635" refreshError="1"/>
      <sheetData sheetId="636" refreshError="1"/>
      <sheetData sheetId="637" refreshError="1"/>
      <sheetData sheetId="638" refreshError="1"/>
      <sheetData sheetId="639" refreshError="1"/>
      <sheetData sheetId="640" refreshError="1"/>
      <sheetData sheetId="641" refreshError="1"/>
      <sheetData sheetId="642" refreshError="1"/>
      <sheetData sheetId="643" refreshError="1"/>
      <sheetData sheetId="644" refreshError="1"/>
      <sheetData sheetId="645" refreshError="1"/>
      <sheetData sheetId="646" refreshError="1"/>
      <sheetData sheetId="647" refreshError="1"/>
      <sheetData sheetId="648" refreshError="1"/>
      <sheetData sheetId="649" refreshError="1"/>
      <sheetData sheetId="650" refreshError="1"/>
      <sheetData sheetId="651" refreshError="1"/>
      <sheetData sheetId="652" refreshError="1"/>
      <sheetData sheetId="653" refreshError="1"/>
      <sheetData sheetId="654" refreshError="1"/>
      <sheetData sheetId="655" refreshError="1"/>
      <sheetData sheetId="656" refreshError="1"/>
      <sheetData sheetId="657" refreshError="1"/>
      <sheetData sheetId="658" refreshError="1"/>
      <sheetData sheetId="659" refreshError="1"/>
      <sheetData sheetId="660" refreshError="1"/>
      <sheetData sheetId="661" refreshError="1"/>
      <sheetData sheetId="662" refreshError="1"/>
      <sheetData sheetId="663" refreshError="1"/>
      <sheetData sheetId="664" refreshError="1"/>
      <sheetData sheetId="665" refreshError="1"/>
      <sheetData sheetId="666" refreshError="1"/>
      <sheetData sheetId="667" refreshError="1"/>
      <sheetData sheetId="668" refreshError="1"/>
      <sheetData sheetId="669" refreshError="1"/>
      <sheetData sheetId="670" refreshError="1"/>
      <sheetData sheetId="671" refreshError="1"/>
      <sheetData sheetId="672" refreshError="1"/>
      <sheetData sheetId="673" refreshError="1"/>
      <sheetData sheetId="674" refreshError="1"/>
      <sheetData sheetId="675" refreshError="1"/>
      <sheetData sheetId="676" refreshError="1"/>
      <sheetData sheetId="677" refreshError="1"/>
      <sheetData sheetId="678" refreshError="1"/>
      <sheetData sheetId="679" refreshError="1"/>
      <sheetData sheetId="680" refreshError="1"/>
      <sheetData sheetId="681" refreshError="1"/>
      <sheetData sheetId="682" refreshError="1"/>
      <sheetData sheetId="683" refreshError="1"/>
      <sheetData sheetId="684" refreshError="1"/>
      <sheetData sheetId="685" refreshError="1"/>
      <sheetData sheetId="686" refreshError="1"/>
      <sheetData sheetId="687" refreshError="1"/>
      <sheetData sheetId="688" refreshError="1"/>
      <sheetData sheetId="689" refreshError="1"/>
      <sheetData sheetId="690" refreshError="1"/>
      <sheetData sheetId="691" refreshError="1"/>
      <sheetData sheetId="692" refreshError="1"/>
      <sheetData sheetId="693" refreshError="1"/>
      <sheetData sheetId="694" refreshError="1"/>
      <sheetData sheetId="695" refreshError="1"/>
      <sheetData sheetId="696" refreshError="1"/>
      <sheetData sheetId="697" refreshError="1"/>
      <sheetData sheetId="698" refreshError="1"/>
      <sheetData sheetId="699" refreshError="1"/>
      <sheetData sheetId="700" refreshError="1"/>
      <sheetData sheetId="701" refreshError="1"/>
      <sheetData sheetId="702" refreshError="1"/>
      <sheetData sheetId="703" refreshError="1"/>
      <sheetData sheetId="704" refreshError="1"/>
      <sheetData sheetId="705" refreshError="1"/>
      <sheetData sheetId="706" refreshError="1"/>
      <sheetData sheetId="707" refreshError="1"/>
      <sheetData sheetId="708" refreshError="1"/>
      <sheetData sheetId="709" refreshError="1"/>
      <sheetData sheetId="710" refreshError="1"/>
      <sheetData sheetId="711" refreshError="1"/>
      <sheetData sheetId="712" refreshError="1"/>
      <sheetData sheetId="713" refreshError="1"/>
      <sheetData sheetId="714" refreshError="1"/>
      <sheetData sheetId="715"/>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HAN CONG"/>
      <sheetName val="MAY"/>
      <sheetName val="GIA VUA"/>
      <sheetName val="GIA VAT LIEU"/>
      <sheetName val="TH "/>
      <sheetName val="DT "/>
      <sheetName val="tong hop gia thau"/>
      <sheetName val="Chi tiet"/>
      <sheetName val="XL4Poppy"/>
    </sheetNames>
    <sheetDataSet>
      <sheetData sheetId="0"/>
      <sheetData sheetId="1"/>
      <sheetData sheetId="2"/>
      <sheetData sheetId="3"/>
      <sheetData sheetId="4"/>
      <sheetData sheetId="5"/>
      <sheetData sheetId="6"/>
      <sheetData sheetId="7"/>
      <sheetData sheetId="8"/>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han cong"/>
      <sheetName val="phu cap"/>
      <sheetName val="vlminh hoa"/>
      <sheetName val="DG "/>
      <sheetName val="NLV"/>
      <sheetName val="Ncong nhan"/>
      <sheetName val="Ha tang"/>
      <sheetName val="Bangthkp"/>
      <sheetName val="THKP"/>
      <sheetName val="general"/>
      <sheetName val="Main Road"/>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sheetData sheetId="10"/>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nghop"/>
      <sheetName val="thso sanh"/>
      <sheetName val="dutoan"/>
      <sheetName val="dtk490-491(PAI)"/>
      <sheetName val="dtk490-491(PAII)"/>
      <sheetName val="tuong"/>
      <sheetName val="DG "/>
      <sheetName val="denbu"/>
      <sheetName val="Sheet2"/>
      <sheetName val="Sheet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PANEL 南區焚化爐"/>
      <sheetName val="NEW-PANEL"/>
      <sheetName val="MV-PANEL"/>
      <sheetName val="Tong San luong"/>
      <sheetName val="TQT"/>
      <sheetName val="Tong Quyettoan"/>
      <sheetName val="Quyettoan 2001"/>
      <sheetName val="TT tam ung"/>
      <sheetName val="QT thue 2001"/>
      <sheetName val="P bo CPC 2001"/>
      <sheetName val="PB KHTS 2001"/>
      <sheetName val="Dieuchinh thueVAT"/>
      <sheetName val="XL4Poppy"/>
      <sheetName val="Bieu1-LDTN"/>
      <sheetName val="Bieu 2a"/>
      <sheetName val="Bieu 2b"/>
      <sheetName val="Bieu 2c"/>
      <sheetName val="Bieu 3"/>
      <sheetName val="Bieu 4a"/>
      <sheetName val="Bieu 4b"/>
      <sheetName val="Bieu 4c-1"/>
      <sheetName val="Bieu 4c-2"/>
      <sheetName val="Bieu 5"/>
      <sheetName val="Bieu 6"/>
      <sheetName val="TDKT"/>
      <sheetName val="Sheet2"/>
      <sheetName val="Sheet3"/>
      <sheetName val="KHthuvon T3-2003"/>
      <sheetName val="KHThuvonT4-2003"/>
      <sheetName val="THuchienKHTVQI-2003"/>
      <sheetName val="KHTV Q2-2003"/>
      <sheetName val="Thang5-03"/>
      <sheetName val="00000000"/>
      <sheetName val="10000000"/>
      <sheetName val="20000000"/>
      <sheetName val="30000000"/>
      <sheetName val="40000000"/>
      <sheetName val="50000000"/>
      <sheetName val="60000000"/>
      <sheetName val="70000000"/>
      <sheetName val="80000000"/>
      <sheetName val="90000000"/>
      <sheetName val="a0000000"/>
      <sheetName val="b0000000"/>
      <sheetName val="c0000000"/>
      <sheetName val="d0000000"/>
      <sheetName val="e0000000"/>
      <sheetName val="f0000000"/>
      <sheetName val="g0000000"/>
      <sheetName val="h0000000"/>
      <sheetName val="i0000000"/>
      <sheetName val="j0000000"/>
      <sheetName val="k0000000"/>
      <sheetName val="l0000000"/>
      <sheetName val="m0000000"/>
      <sheetName val="n0000000"/>
      <sheetName val="o0000000"/>
      <sheetName val="p0000000"/>
      <sheetName val="q0000000"/>
      <sheetName val="r0000000"/>
      <sheetName val="s0000000"/>
      <sheetName val="t0000000"/>
      <sheetName val="u0000000"/>
      <sheetName val="v0000000"/>
      <sheetName val="w0000000"/>
      <sheetName val="x0000000"/>
      <sheetName val="y0000000"/>
      <sheetName val="z0000000"/>
      <sheetName val="TONG HOP K L"/>
      <sheetName val="KLPSINH"/>
      <sheetName val="Bang PTKL-Luu"/>
      <sheetName val="Bang PTKL"/>
      <sheetName val="Tuan BCao"/>
      <sheetName val="KLNBA"/>
      <sheetName val="Theo doi Ranh"/>
      <sheetName val="Ranh 1"/>
      <sheetName val="Ranh"/>
      <sheetName val="KLTT"/>
      <sheetName val="cong411-415+500"/>
      <sheetName val="cong406-410"/>
      <sheetName val="116-128-cavico"/>
      <sheetName val="TKL"/>
      <sheetName val="KY TT"/>
      <sheetName val="KLBCCTY Cong"/>
      <sheetName val="TTKL VIA 2 NBA"/>
      <sheetName val="TTKL- TAM BAN 408"/>
      <sheetName val="KLVTU"/>
      <sheetName val="Phan dap K95"/>
      <sheetName val="Sheet27"/>
      <sheetName val="Sheet28"/>
      <sheetName val="Sheet29"/>
      <sheetName val="Sheet30"/>
      <sheetName val="Sheet31"/>
      <sheetName val="Sheet32"/>
      <sheetName val="Sheet33"/>
      <sheetName val="Sheet34"/>
      <sheetName val="Sheet35"/>
      <sheetName val="Sheet36"/>
      <sheetName val="Sheet37"/>
      <sheetName val="Sheet38"/>
      <sheetName val="Sheet39"/>
      <sheetName val="Sheet40"/>
      <sheetName val="Sheet41"/>
      <sheetName val="Sheet42"/>
      <sheetName val="Sheet43"/>
      <sheetName val="Sheet44"/>
      <sheetName val="Sheet45"/>
      <sheetName val="Sheet46"/>
      <sheetName val="Sheet47"/>
      <sheetName val="Sheet48"/>
      <sheetName val="Sheet49"/>
      <sheetName val="Sheet50"/>
      <sheetName val="Sheet51"/>
      <sheetName val="Sheet52"/>
      <sheetName val="Sheet53"/>
      <sheetName val="Sheet54"/>
      <sheetName val="Sheet55"/>
      <sheetName val="Sheet56"/>
      <sheetName val="Sheet57"/>
      <sheetName val="Sheet58"/>
      <sheetName val="Sheet59"/>
      <sheetName val="Sheet60"/>
      <sheetName val="Sheet61"/>
      <sheetName val="Sheet62"/>
      <sheetName val="Sheet63"/>
      <sheetName val="Sheet64"/>
      <sheetName val="Sheet65"/>
      <sheetName val="Sheet66"/>
      <sheetName val="Sheet67"/>
      <sheetName val="Sheet68"/>
      <sheetName val="Sheet69"/>
      <sheetName val="Sheet70"/>
      <sheetName val="Sheet71"/>
      <sheetName val="Sheet72"/>
      <sheetName val="Sheet73"/>
      <sheetName val="Sheet74"/>
      <sheetName val="Sheet75"/>
      <sheetName val="Sheet76"/>
      <sheetName val="Sheet77"/>
      <sheetName val="Sheet78"/>
      <sheetName val="Sheet79"/>
      <sheetName val="Sheet80"/>
      <sheetName val="Sheet81"/>
      <sheetName val="Sheet82"/>
      <sheetName val="Sheet83"/>
      <sheetName val="Sheet84"/>
      <sheetName val="Sheet85"/>
      <sheetName val="Sheet86"/>
      <sheetName val="Sheet87"/>
      <sheetName val="Sheet88"/>
      <sheetName val="Sheet89"/>
      <sheetName val="Sheet90"/>
      <sheetName val="Sheet91"/>
      <sheetName val="Sheet92"/>
      <sheetName val="Sheet93"/>
      <sheetName val="Sheet94"/>
      <sheetName val="Sheet95"/>
      <sheetName val="Sheet96"/>
      <sheetName val="Sheet97"/>
      <sheetName val="Sheet98"/>
      <sheetName val="Sheet99"/>
      <sheetName val="Sheet100"/>
      <sheetName val="Form3m"/>
      <sheetName val="FormCaoDo"/>
      <sheetName val="GOC-SB2"/>
      <sheetName val="1"/>
      <sheetName val="2"/>
      <sheetName val="3"/>
      <sheetName val="4"/>
      <sheetName val="5"/>
      <sheetName val="6"/>
      <sheetName val="7"/>
      <sheetName val="8"/>
      <sheetName val="9"/>
      <sheetName val="10"/>
      <sheetName val="11"/>
      <sheetName val="12"/>
      <sheetName val="13"/>
      <sheetName val="14"/>
      <sheetName val="15"/>
      <sheetName val="16"/>
      <sheetName val="17"/>
      <sheetName val="Dung"/>
      <sheetName val="Sheet11"/>
      <sheetName val="Sheet12"/>
      <sheetName val="Gia VL"/>
      <sheetName val="Bang gia ca may"/>
      <sheetName val="Bang luong CB"/>
      <sheetName val="Bang P.tich CT"/>
      <sheetName val="D.toan chi tiet"/>
      <sheetName val="Bang TH Dtoan"/>
      <sheetName val="XXXXXXXX"/>
      <sheetName val="Hoan thanh"/>
      <sheetName val="Khoach"/>
      <sheetName val="hoan th 15"/>
      <sheetName val="Khoach 15"/>
      <sheetName val="HT 22"/>
      <sheetName val="KH 22"/>
      <sheetName val="KH29"/>
      <sheetName val="KH T8"/>
      <sheetName val="T11"/>
      <sheetName val="T10"/>
      <sheetName val="T8"/>
      <sheetName val="T7"/>
      <sheetName val="Kh48"/>
      <sheetName val="Ht 48"/>
      <sheetName val="Ht128"/>
      <sheetName val="ht12"/>
      <sheetName val="Kh 12"/>
      <sheetName val="ht 20-10"/>
      <sheetName val="ht 24-11"/>
      <sheetName val="kh20-1"/>
      <sheetName val="Ht 20-1"/>
      <sheetName val="KH 12-1"/>
      <sheetName val="HT 12-1"/>
      <sheetName val="KH 5-1"/>
      <sheetName val="HT 5-1"/>
      <sheetName val="Kh29-12"/>
      <sheetName val="Ht29-12"/>
      <sheetName val="KH22-12"/>
      <sheetName val="Ht 22-12"/>
      <sheetName val="KH15-12"/>
      <sheetName val="Ht 15-12"/>
      <sheetName val="kh 7-12"/>
      <sheetName val="ht 7-12"/>
      <sheetName val="kh 30-11"/>
      <sheetName val="ht 30-11"/>
      <sheetName val="kh24-11"/>
      <sheetName val="kh 17-11"/>
      <sheetName val="ht 17-11"/>
      <sheetName val="kh 10-11"/>
      <sheetName val="ht 10-11"/>
      <sheetName val="kh 2-11"/>
      <sheetName val="ht 02-11"/>
      <sheetName val="kh 27-10"/>
      <sheetName val="ht 27-10"/>
      <sheetName val="kh28-10"/>
      <sheetName val="Kh 6-10"/>
      <sheetName val="06-10"/>
      <sheetName val="29-9"/>
      <sheetName val="22-9"/>
      <sheetName val="16-9"/>
      <sheetName val="8-9"/>
      <sheetName val="1-9"/>
      <sheetName val="26-8"/>
      <sheetName val="n198"/>
      <sheetName val="kh128"/>
      <sheetName val="HT29"/>
      <sheetName val="KM0+KM1"/>
      <sheetName val="KM1+KM2"/>
      <sheetName val="KM2+KM3"/>
      <sheetName val="Nen-Mat"/>
      <sheetName val="Ho ga"/>
      <sheetName val="Ho thu"/>
      <sheetName val=" Kl ranh kin BT, H30"/>
      <sheetName val="1.2-Kluong bo via &amp; rdan"/>
      <sheetName val="2.2-Kluong lat he"/>
      <sheetName val="BIA KP"/>
      <sheetName val="ccdc"/>
      <sheetName val="pbnvlieu"/>
      <sheetName val="NKNVLIEUBSUNG"/>
      <sheetName val="pbcpqlq4"/>
      <sheetName val="pbcpchung"/>
      <sheetName val="pbccdcDUNG"/>
      <sheetName val="NVLQ1+2,03"/>
      <sheetName val="CCDCQ1+2.03"/>
      <sheetName val="1421Q1+2"/>
      <sheetName val="XXXXXXX0"/>
      <sheetName val="K249 K98"/>
      <sheetName val="K249 K98 (2)"/>
      <sheetName val="K251 K98"/>
      <sheetName val="K251 SBase"/>
      <sheetName val="K251 AC"/>
      <sheetName val="K252 K98"/>
      <sheetName val="K252 SBase"/>
      <sheetName val="K252 AC"/>
      <sheetName val="K253"/>
      <sheetName val="K253 K98"/>
      <sheetName val="K253 Subbase"/>
      <sheetName val="K253 Base "/>
      <sheetName val="K253 SBase"/>
      <sheetName val="K253 AC"/>
      <sheetName val="K255"/>
      <sheetName val="K255 SBase"/>
      <sheetName val="K259"/>
      <sheetName val="K259 K98"/>
      <sheetName val="K259 Subbase"/>
      <sheetName val="K259 Base "/>
      <sheetName val="K259 AC"/>
      <sheetName val="K260"/>
      <sheetName val="K260 K98"/>
      <sheetName val="K260 Subbase"/>
      <sheetName val="K260 Base"/>
      <sheetName val="K260 AC"/>
      <sheetName val="K261"/>
      <sheetName val="K261 K98"/>
      <sheetName val="K261 Base"/>
      <sheetName val="K261 AC"/>
      <sheetName val="T3"/>
      <sheetName val="KCT moi"/>
      <sheetName val="KCT moi (2)"/>
      <sheetName val="Hoi"/>
      <sheetName val="T4"/>
      <sheetName val="T5"/>
      <sheetName val="Quytien mat2003 baocao)"/>
      <sheetName val="T4 (2)"/>
      <sheetName val="T6"/>
      <sheetName val="T6Bich"/>
      <sheetName val="PC"/>
      <sheetName val="Ph-Thu"/>
      <sheetName val="Ph-Thu (2)"/>
      <sheetName val="PC (2)"/>
      <sheetName val="Chart2"/>
      <sheetName val="Chart1"/>
      <sheetName val="PC (3)"/>
      <sheetName val="Congty"/>
      <sheetName val="VPPN"/>
      <sheetName val="XN74"/>
      <sheetName val="XN54"/>
      <sheetName val="XN33"/>
      <sheetName val="NK96"/>
      <sheetName val="XL4Test5"/>
      <sheetName val="tong hop"/>
      <sheetName val="phan tich DG"/>
      <sheetName val="gia vat lieu"/>
      <sheetName val="gia xe may"/>
      <sheetName val="gia nhan cong"/>
      <sheetName val="THop (2)"/>
      <sheetName val="phÐp 99"/>
      <sheetName val="Nghi s¬n (2)"/>
      <sheetName val="kt1 (2)"/>
      <sheetName val="Tiepthi"/>
      <sheetName val="THop"/>
      <sheetName val="Daotao"/>
      <sheetName val="Cau 100 tan"/>
      <sheetName val="UongBi (2)"/>
      <sheetName val="UongBi"/>
      <sheetName val="tgd"/>
      <sheetName val="HDQT"/>
      <sheetName val="tc"/>
      <sheetName val="tv"/>
      <sheetName val="qlm"/>
      <sheetName val=" dngoai"/>
      <sheetName val="hchi"/>
      <sheetName val="dd"/>
      <sheetName val="kh"/>
      <sheetName val=" thidua"/>
      <sheetName val="bv"/>
      <sheetName val="lxe"/>
      <sheetName val="kt"/>
      <sheetName val="kt1"/>
      <sheetName val="vhan"/>
      <sheetName val="Tuvan1"/>
      <sheetName val="Tuvan2"/>
      <sheetName val="KOBE150T"/>
      <sheetName val=" cogioi"/>
      <sheetName val="HPhong"/>
      <sheetName val="xnk"/>
      <sheetName val="CNTT"/>
      <sheetName val="Doanphi"/>
      <sheetName val="5 nam (tach)"/>
      <sheetName val="5 nam (tach) (2)"/>
      <sheetName val="KH 2003"/>
      <sheetName val="Tonghop30.9"/>
      <sheetName val="Tonghop15.7"/>
      <sheetName val="Tonghop30.6"/>
      <sheetName val="Tonghop30.4"/>
      <sheetName val="Tonghop30.2"/>
      <sheetName val="Tonghop31.12"/>
      <sheetName val="CPQl"/>
      <sheetName val="DBDAN"/>
      <sheetName val="CTCCN"/>
      <sheetName val="TDC"/>
      <sheetName val="Quang Tri"/>
      <sheetName val="TTHue"/>
      <sheetName val="Da Nang"/>
      <sheetName val="Quang Nam"/>
      <sheetName val="Quang Ngai"/>
      <sheetName val="TH DH-QN"/>
      <sheetName val="KP HD"/>
      <sheetName val="DB HD"/>
      <sheetName val="TH"/>
      <sheetName val="TK 911"/>
      <sheetName val="TK 711"/>
      <sheetName val="TK 632"/>
      <sheetName val="TK642"/>
      <sheetName val="TK627"/>
      <sheetName val="TK623"/>
      <sheetName val="TK622"/>
      <sheetName val="TK621"/>
      <sheetName val="Chi tiet 511"/>
      <sheetName val="TK 511"/>
      <sheetName val="TK421"/>
      <sheetName val="TK411"/>
      <sheetName val="TK 342 ( thue T.C )"/>
      <sheetName val="TK338"/>
      <sheetName val="Phat sinh 2005"/>
      <sheetName val="TK334"/>
      <sheetName val="TK333"/>
      <sheetName val="TK331"/>
      <sheetName val="TK 341vay dai han "/>
      <sheetName val="TK311"/>
      <sheetName val="TK 214"/>
      <sheetName val="TK 212"/>
      <sheetName val="Chi tiet TK 211"/>
      <sheetName val="TK 211"/>
      <sheetName val="TK 154"/>
      <sheetName val="TK153"/>
      <sheetName val="Chi tiet TK 152"/>
      <sheetName val="Can Doi TK"/>
      <sheetName val="TK 152"/>
      <sheetName val="Chung tu ghi so "/>
      <sheetName val="TK 142"/>
      <sheetName val="TK 141"/>
      <sheetName val="TK 133"/>
      <sheetName val="Chi tiet TK131"/>
      <sheetName val="TK 131"/>
      <sheetName val="TK 112"/>
      <sheetName val="TK 111"/>
      <sheetName val="Phieu thu"/>
      <sheetName val="Phieu chi "/>
      <sheetName val="Phieu nhap VTu "/>
      <sheetName val="Phieu xuat VTu"/>
      <sheetName val="Can doi vat tu nhap xuat "/>
      <sheetName val="Vat tu nhapxuat nam 2005"/>
      <sheetName val="Ca may can dung nam 2005"/>
      <sheetName val="Vat Tu can cho CT nam 2005"/>
      <sheetName val="HD thu mua hang NLS "/>
      <sheetName val="HD thu mua cat soi "/>
      <sheetName val="TLy HD mua ban "/>
      <sheetName val="Bien ban Nthu GK"/>
      <sheetName val="T. Ly HD giao khoan "/>
      <sheetName val="Hop dong giao khoan"/>
      <sheetName val="giay tam ung "/>
      <sheetName val="Bang ke T.toan "/>
      <sheetName val="Hoa don ban hang "/>
      <sheetName val="Bang phan bo tien luong 2005"/>
      <sheetName val="Bang cham cong "/>
      <sheetName val="Bang T.T Luong CB chu Chot2005"/>
      <sheetName val="Bang T.T luong CN lai xe"/>
      <sheetName val="Bang thanh toan luong 2005"/>
      <sheetName val="Nhan cong cho CT nam 2005"/>
      <sheetName val="Dinh Muc tieu hao VL 2005"/>
      <sheetName val="Dang Ky chi tiet KH 2005"/>
      <sheetName val="Bang phan bo NVL nam 2005"/>
      <sheetName val="Bang phan bo K.Hao 2005"/>
      <sheetName val="Dang Ky Khau hao 2005"/>
      <sheetName val="Phu luc so 3( TNDN)"/>
      <sheetName val="PhuLuc so 1(TNDN)"/>
      <sheetName val="Mau so 04 TNDN"/>
      <sheetName val="Mau so 02C"/>
      <sheetName val="Mau so 02B"/>
      <sheetName val="Mau so 02A"/>
      <sheetName val="Mau 01B"/>
      <sheetName val="To khai Mau 11"/>
      <sheetName val="Don xin khat nop thue nam 04"/>
      <sheetName val="Su dung hoa don mau 26"/>
      <sheetName val="QToan hoa don "/>
      <sheetName val="Mau so 01"/>
      <sheetName val="Mau so 02"/>
      <sheetName val="Chi tiet Mau 03 ( mua vao )"/>
      <sheetName val="Mau so 03"/>
      <sheetName val="Mau so 04"/>
      <sheetName val="Mau 05"/>
      <sheetName val="De nghi giai dap ve thue "/>
      <sheetName val="the duc"/>
      <sheetName val="Bao cao thong ke "/>
      <sheetName val="Phieu DTra Van Tai ( 01 TKe )"/>
      <sheetName val="Phantich"/>
      <sheetName val="Toan_DA"/>
      <sheetName val="2004"/>
      <sheetName val="2005"/>
      <sheetName val="NEW_PANEL"/>
      <sheetName val="Ma"/>
      <sheetName val="Tonghop"/>
      <sheetName val="BQTPT"/>
      <sheetName val="BQTVT"/>
      <sheetName val="NKBH"/>
      <sheetName val="NH"/>
      <sheetName val="HToan"/>
      <sheetName val="NKPT"/>
      <sheetName val="QTPhoto"/>
      <sheetName val="No Photo"/>
      <sheetName val="TL"/>
      <sheetName val="NKVitinh"/>
      <sheetName val="QTVitinh"/>
      <sheetName val="No vitinh"/>
      <sheetName val="Luong"/>
      <sheetName val="XNCN"/>
      <sheetName val="tuan"/>
      <sheetName val="thang"/>
      <sheetName val="Soluong"/>
      <sheetName val="Ton"/>
      <sheetName val="BCNo"/>
      <sheetName val="Theno"/>
      <sheetName val="Sochi"/>
      <sheetName val="giaotien"/>
      <sheetName val="DGT"/>
      <sheetName val="Hagia"/>
      <sheetName val="duchai"/>
      <sheetName val="Congno2002va2003"/>
      <sheetName val="TK331A"/>
      <sheetName val="TK131B"/>
      <sheetName val="TK131A"/>
      <sheetName val="TK 331c1"/>
      <sheetName val="TK331C"/>
      <sheetName val="CT331-2003"/>
      <sheetName val="CT 331"/>
      <sheetName val="CT131-2003"/>
      <sheetName val="CT 131"/>
      <sheetName val="TK331B"/>
      <sheetName val="C.TIEU"/>
      <sheetName val="KQ (2)"/>
      <sheetName val="T.HAO"/>
      <sheetName val="T.HAO (2)"/>
      <sheetName val="KHbanhang"/>
      <sheetName val="CPSX"/>
      <sheetName val="QLDN"/>
      <sheetName val="T.Luong"/>
      <sheetName val="GTCX(Zx)"/>
      <sheetName val="W200x250"/>
      <sheetName val="DH200x250"/>
      <sheetName val="RT-G200x250"/>
      <sheetName val="T-250x400"/>
      <sheetName val="K-CT200x200"/>
      <sheetName val="TL-200x300"/>
      <sheetName val="400x400"/>
      <sheetName val="300x300"/>
      <sheetName val="T.Hao(1)"/>
      <sheetName val="TSCD"/>
      <sheetName val="CPNLTT"/>
      <sheetName val="NCTT"/>
      <sheetName val="LAI VAY"/>
      <sheetName val="641"/>
      <sheetName val="642"/>
      <sheetName val="CPSXKD"/>
      <sheetName val="GTmen"/>
      <sheetName val="K.luongSP"/>
      <sheetName val="BAI.MEN-Xuong"/>
      <sheetName val="KHDT"/>
      <sheetName val="KHGT"/>
      <sheetName val="KHDT(1)"/>
      <sheetName val="KHDT(2)"/>
      <sheetName val="SX-TT"/>
      <sheetName val="CL "/>
      <sheetName val="LDTL"/>
      <sheetName val="KHSCL"/>
      <sheetName val="BAO HO LD"/>
      <sheetName val="K-HAO"/>
      <sheetName val="CPC"/>
      <sheetName val="LNKD"/>
      <sheetName val="SK"/>
      <sheetName val="TRA NO"/>
      <sheetName val="CTTH"/>
      <sheetName val="VLD"/>
      <sheetName val="VLD_Phuong"/>
      <sheetName val="BCKQSXKD"/>
      <sheetName val="CANDOIKT"/>
      <sheetName val="BC LUU CHUYEN TTE"/>
      <sheetName val="BCKQHDSX -KD"/>
      <sheetName val="BANGCDKT"/>
      <sheetName val="BCDKT (CU)"/>
      <sheetName val="BCLCT.TE"/>
      <sheetName val="KH .BANHANG"/>
      <sheetName val="GIAVONHANGBAN"/>
      <sheetName val="C.PHISANXUAT"/>
      <sheetName val="CHIPHI HOATDONG"/>
      <sheetName val="KMTAICHINHBATTHUONG"/>
      <sheetName val="Tinhtoanchitiettaichinh"/>
      <sheetName val="kehoachdautu"/>
      <sheetName val="Co quan TCT"/>
      <sheetName val="BOT"/>
      <sheetName val="BOT (PA chon)"/>
      <sheetName val="Yaly &amp; Ri Ninh"/>
      <sheetName val="Thuy dien Na Loi"/>
      <sheetName val="bang so sanh tong hop"/>
      <sheetName val="bang so sanh tong hop (ty le)"/>
      <sheetName val="thu nhap binh quan (2)"/>
      <sheetName val="dang huong"/>
      <sheetName val="phuong an 1"/>
      <sheetName val="phuong an 1 (2)"/>
      <sheetName val="phuong an2"/>
      <sheetName val="tong hop BQ"/>
      <sheetName val="Binhquan3"/>
      <sheetName val="tong hop BQ-1"/>
      <sheetName val="phuong an chon"/>
      <sheetName val="bang so sanh tong hop ( PA chon"/>
      <sheetName val="dang ap dung"/>
      <sheetName val="bang tong hop (dang huong)"/>
      <sheetName val="504"/>
      <sheetName val="807"/>
      <sheetName val="809"/>
      <sheetName val="801"/>
      <sheetName val="10-3"/>
      <sheetName val="CAVICO"/>
      <sheetName val="SD7"/>
      <sheetName val="ton tam"/>
      <sheetName val="Thep hinh"/>
      <sheetName val="p-in"/>
      <sheetName val="NK4-QT"/>
      <sheetName val="NK5-QT"/>
      <sheetName val="QT4"/>
      <sheetName val="NT2"/>
      <sheetName val="NT2+2"/>
      <sheetName val="NT3"/>
      <sheetName val="NT3+2"/>
      <sheetName val="NT4"/>
      <sheetName val="nt 02 ntien cong ty lan 03  "/>
      <sheetName val="nt 02chua ntien cong ty lan 03 "/>
      <sheetName val="nt 04 ntien cong ty lan 03  "/>
      <sheetName val="nt 04chua ntien cong ty lan 03"/>
      <sheetName val="nt 05 ntien cong ty lan 03 "/>
      <sheetName val="nt 05  chuantien cong ty lan 03"/>
      <sheetName val=""/>
      <sheetName val="KHOI LUONG"/>
      <sheetName val="DTCT"/>
      <sheetName val="PTVT"/>
      <sheetName val="THDT"/>
      <sheetName val="THVT"/>
      <sheetName val="THGT"/>
      <sheetName val="BL01"/>
      <sheetName val="BL02"/>
      <sheetName val="BL03"/>
      <sheetName val="kh Òv-10"/>
      <sheetName val="cong40_x0016_-410"/>
      <sheetName val="[heet30"/>
      <sheetName val="SŨeet3"/>
      <sheetName val="Sheet4"/>
      <sheetName val="Sheet5"/>
      <sheetName val="Sheet6"/>
      <sheetName val="Sheet7"/>
      <sheetName val="Sheet8"/>
      <sheetName val="Sheet9"/>
      <sheetName val="Sheet10"/>
      <sheetName val="Sheet13"/>
      <sheetName val="Sheet14"/>
      <sheetName val="Sheet15"/>
      <sheetName val="Sheet16"/>
      <sheetName val="tk131t1 (2)"/>
      <sheetName val="tk331 (3)"/>
      <sheetName val="tk336t1 (5)"/>
      <sheetName val="Ma KH 331 "/>
      <sheetName val="Danh sach (7)"/>
      <sheetName val="Danh sach (8)"/>
      <sheetName val="cong no TD (2)"/>
      <sheetName val="BKCN331-04 (2)"/>
      <sheetName val="BKCN131-04 (3)"/>
      <sheetName val="BKCN336-04 (4)"/>
      <sheetName val="Danh muc ho so luu tru 2002(12)"/>
      <sheetName val="Danh muc ho so luu tru 2002(13)"/>
      <sheetName val="ke SCL (6)"/>
      <sheetName val="ke DTXDCB (7)"/>
      <sheetName val="MTSan (8)"/>
      <sheetName val="Thue 0 ktru "/>
      <sheetName val="Thue 0 ktru  -05 "/>
      <sheetName val="CPhi 50 nam "/>
      <sheetName val="Tra goc vay MTruong "/>
      <sheetName val="ke DC Than (7)"/>
      <sheetName val="kectu  go "/>
      <sheetName val="Hon gai "/>
      <sheetName val="Huong bien "/>
      <sheetName val="NM Sua "/>
      <sheetName val="L Thuc "/>
      <sheetName val="San gat "/>
      <sheetName val="H Chat mo "/>
      <sheetName val="Xang dau "/>
      <sheetName val="Hai Yen"/>
      <sheetName val="cang le "/>
      <sheetName val="HTan"/>
      <sheetName val="phieuchi (5)"/>
      <sheetName val="phieuchi CD(6)"/>
      <sheetName val="phieuThuCD (7)"/>
      <sheetName val="Biat1 (8)"/>
      <sheetName val="Biat1 (10)"/>
      <sheetName val="Biat1 (9)"/>
      <sheetName val="keno (2)"/>
      <sheetName val="UOC CP 2004 "/>
      <sheetName val="00000001"/>
      <sheetName val="DSKH HN"/>
      <sheetName val="NKY "/>
      <sheetName val="DS-TT"/>
      <sheetName val=" HN NHAP"/>
      <sheetName val="KHO HN"/>
      <sheetName val="CNO "/>
      <sheetName val="T9"/>
      <sheetName val="T2"/>
      <sheetName val="T1"/>
      <sheetName val="CP -141"/>
      <sheetName val="CPhi"/>
      <sheetName val="CP1"/>
      <sheetName val="GVXL5"/>
      <sheetName val="CPXL1"/>
      <sheetName val="THOP XL1"/>
      <sheetName val="CPXL5"/>
      <sheetName val="621XL1"/>
      <sheetName val="154XL1"/>
      <sheetName val="Khao PBXL1"/>
      <sheetName val="D154XL5"/>
      <sheetName val="KCCPXL5"/>
      <sheetName val="HTCPXL5"/>
      <sheetName val="TTCPXL5"/>
      <sheetName val="XL1-5"/>
      <sheetName val="thang1-06"/>
      <sheetName val="thang2-06"/>
      <sheetName val="thang3-06"/>
      <sheetName val="thang4-06"/>
      <sheetName val="k`28-10"/>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refreshError="1"/>
      <sheetData sheetId="499" refreshError="1"/>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refreshError="1"/>
      <sheetData sheetId="518" refreshError="1"/>
      <sheetData sheetId="519" refreshError="1"/>
      <sheetData sheetId="520" refreshError="1"/>
      <sheetData sheetId="521" refreshError="1"/>
      <sheetData sheetId="522" refreshError="1"/>
      <sheetData sheetId="523" refreshError="1"/>
      <sheetData sheetId="524" refreshError="1"/>
      <sheetData sheetId="525" refreshError="1"/>
      <sheetData sheetId="526" refreshError="1"/>
      <sheetData sheetId="527" refreshError="1"/>
      <sheetData sheetId="528" refreshError="1"/>
      <sheetData sheetId="529" refreshError="1"/>
      <sheetData sheetId="530" refreshError="1"/>
      <sheetData sheetId="531" refreshError="1"/>
      <sheetData sheetId="532" refreshError="1"/>
      <sheetData sheetId="533" refreshError="1"/>
      <sheetData sheetId="534" refreshError="1"/>
      <sheetData sheetId="535" refreshError="1"/>
      <sheetData sheetId="536" refreshError="1"/>
      <sheetData sheetId="537" refreshError="1"/>
      <sheetData sheetId="538" refreshError="1"/>
      <sheetData sheetId="539" refreshError="1"/>
      <sheetData sheetId="540" refreshError="1"/>
      <sheetData sheetId="541" refreshError="1"/>
      <sheetData sheetId="542" refreshError="1"/>
      <sheetData sheetId="543" refreshError="1"/>
      <sheetData sheetId="544" refreshError="1"/>
      <sheetData sheetId="545" refreshError="1"/>
      <sheetData sheetId="546" refreshError="1"/>
      <sheetData sheetId="547" refreshError="1"/>
      <sheetData sheetId="548" refreshError="1"/>
      <sheetData sheetId="549" refreshError="1"/>
      <sheetData sheetId="550" refreshError="1"/>
      <sheetData sheetId="551" refreshError="1"/>
      <sheetData sheetId="552" refreshError="1"/>
      <sheetData sheetId="553" refreshError="1"/>
      <sheetData sheetId="554" refreshError="1"/>
      <sheetData sheetId="555" refreshError="1"/>
      <sheetData sheetId="556" refreshError="1"/>
      <sheetData sheetId="557" refreshError="1"/>
      <sheetData sheetId="558" refreshError="1"/>
      <sheetData sheetId="559" refreshError="1"/>
      <sheetData sheetId="560" refreshError="1"/>
      <sheetData sheetId="561" refreshError="1"/>
      <sheetData sheetId="562" refreshError="1"/>
      <sheetData sheetId="563" refreshError="1"/>
      <sheetData sheetId="564" refreshError="1"/>
      <sheetData sheetId="565" refreshError="1"/>
      <sheetData sheetId="566" refreshError="1"/>
      <sheetData sheetId="567" refreshError="1"/>
      <sheetData sheetId="568" refreshError="1"/>
      <sheetData sheetId="569" refreshError="1"/>
      <sheetData sheetId="570" refreshError="1"/>
      <sheetData sheetId="571" refreshError="1"/>
      <sheetData sheetId="572" refreshError="1"/>
      <sheetData sheetId="573" refreshError="1"/>
      <sheetData sheetId="574" refreshError="1"/>
      <sheetData sheetId="575" refreshError="1"/>
      <sheetData sheetId="576" refreshError="1"/>
      <sheetData sheetId="577" refreshError="1"/>
      <sheetData sheetId="578" refreshError="1"/>
      <sheetData sheetId="579" refreshError="1"/>
      <sheetData sheetId="580" refreshError="1"/>
      <sheetData sheetId="581" refreshError="1"/>
      <sheetData sheetId="582" refreshError="1"/>
      <sheetData sheetId="583" refreshError="1"/>
      <sheetData sheetId="584" refreshError="1"/>
      <sheetData sheetId="585" refreshError="1"/>
      <sheetData sheetId="586" refreshError="1"/>
      <sheetData sheetId="587" refreshError="1"/>
      <sheetData sheetId="588" refreshError="1"/>
      <sheetData sheetId="589" refreshError="1"/>
      <sheetData sheetId="590" refreshError="1"/>
      <sheetData sheetId="591" refreshError="1"/>
      <sheetData sheetId="592" refreshError="1"/>
      <sheetData sheetId="593" refreshError="1"/>
      <sheetData sheetId="594" refreshError="1"/>
      <sheetData sheetId="595" refreshError="1"/>
      <sheetData sheetId="596" refreshError="1"/>
      <sheetData sheetId="597" refreshError="1"/>
      <sheetData sheetId="598" refreshError="1"/>
      <sheetData sheetId="599" refreshError="1"/>
      <sheetData sheetId="600" refreshError="1"/>
      <sheetData sheetId="601" refreshError="1"/>
      <sheetData sheetId="602" refreshError="1"/>
      <sheetData sheetId="603" refreshError="1"/>
      <sheetData sheetId="604" refreshError="1"/>
      <sheetData sheetId="605" refreshError="1"/>
      <sheetData sheetId="606" refreshError="1"/>
      <sheetData sheetId="607" refreshError="1"/>
      <sheetData sheetId="608" refreshError="1"/>
      <sheetData sheetId="609" refreshError="1"/>
      <sheetData sheetId="610" refreshError="1"/>
      <sheetData sheetId="611" refreshError="1"/>
      <sheetData sheetId="612" refreshError="1"/>
      <sheetData sheetId="613" refreshError="1"/>
      <sheetData sheetId="614" refreshError="1"/>
      <sheetData sheetId="615" refreshError="1"/>
      <sheetData sheetId="616" refreshError="1"/>
      <sheetData sheetId="617" refreshError="1"/>
      <sheetData sheetId="618" refreshError="1"/>
      <sheetData sheetId="619" refreshError="1"/>
      <sheetData sheetId="620" refreshError="1"/>
      <sheetData sheetId="621" refreshError="1"/>
      <sheetData sheetId="622" refreshError="1"/>
      <sheetData sheetId="623" refreshError="1"/>
      <sheetData sheetId="624" refreshError="1"/>
      <sheetData sheetId="625" refreshError="1"/>
      <sheetData sheetId="626" refreshError="1"/>
      <sheetData sheetId="627" refreshError="1"/>
      <sheetData sheetId="628" refreshError="1"/>
      <sheetData sheetId="629" refreshError="1"/>
      <sheetData sheetId="630" refreshError="1"/>
      <sheetData sheetId="631" refreshError="1"/>
      <sheetData sheetId="632" refreshError="1"/>
      <sheetData sheetId="633" refreshError="1"/>
      <sheetData sheetId="634" refreshError="1"/>
      <sheetData sheetId="635" refreshError="1"/>
      <sheetData sheetId="636" refreshError="1"/>
      <sheetData sheetId="637" refreshError="1"/>
      <sheetData sheetId="638" refreshError="1"/>
      <sheetData sheetId="639" refreshError="1"/>
      <sheetData sheetId="640" refreshError="1"/>
      <sheetData sheetId="641" refreshError="1"/>
      <sheetData sheetId="642" refreshError="1"/>
      <sheetData sheetId="643" refreshError="1"/>
      <sheetData sheetId="644" refreshError="1"/>
      <sheetData sheetId="645" refreshError="1"/>
      <sheetData sheetId="646" refreshError="1"/>
      <sheetData sheetId="647" refreshError="1"/>
      <sheetData sheetId="648" refreshError="1"/>
      <sheetData sheetId="649" refreshError="1"/>
      <sheetData sheetId="650" refreshError="1"/>
      <sheetData sheetId="651" refreshError="1"/>
      <sheetData sheetId="652" refreshError="1"/>
      <sheetData sheetId="653" refreshError="1"/>
      <sheetData sheetId="654" refreshError="1"/>
      <sheetData sheetId="655" refreshError="1"/>
      <sheetData sheetId="656" refreshError="1"/>
      <sheetData sheetId="657" refreshError="1"/>
      <sheetData sheetId="658" refreshError="1"/>
      <sheetData sheetId="659" refreshError="1"/>
      <sheetData sheetId="660" refreshError="1"/>
      <sheetData sheetId="661" refreshError="1"/>
      <sheetData sheetId="662" refreshError="1"/>
      <sheetData sheetId="663" refreshError="1"/>
      <sheetData sheetId="664" refreshError="1"/>
      <sheetData sheetId="665" refreshError="1"/>
      <sheetData sheetId="666" refreshError="1"/>
      <sheetData sheetId="667" refreshError="1"/>
      <sheetData sheetId="668" refreshError="1"/>
      <sheetData sheetId="669" refreshError="1"/>
      <sheetData sheetId="670" refreshError="1"/>
      <sheetData sheetId="671" refreshError="1"/>
      <sheetData sheetId="672" refreshError="1"/>
      <sheetData sheetId="673" refreshError="1"/>
      <sheetData sheetId="674" refreshError="1"/>
      <sheetData sheetId="675" refreshError="1"/>
      <sheetData sheetId="676" refreshError="1"/>
      <sheetData sheetId="677" refreshError="1"/>
      <sheetData sheetId="678" refreshError="1"/>
      <sheetData sheetId="679" refreshError="1"/>
      <sheetData sheetId="680" refreshError="1"/>
      <sheetData sheetId="681" refreshError="1"/>
      <sheetData sheetId="682" refreshError="1"/>
      <sheetData sheetId="683" refreshError="1"/>
      <sheetData sheetId="684" refreshError="1"/>
      <sheetData sheetId="685" refreshError="1"/>
      <sheetData sheetId="686" refreshError="1"/>
      <sheetData sheetId="687" refreshError="1"/>
      <sheetData sheetId="688" refreshError="1"/>
      <sheetData sheetId="689" refreshError="1"/>
      <sheetData sheetId="690" refreshError="1"/>
      <sheetData sheetId="691" refreshError="1"/>
      <sheetData sheetId="692" refreshError="1"/>
      <sheetData sheetId="693" refreshError="1"/>
      <sheetData sheetId="694" refreshError="1"/>
      <sheetData sheetId="695" refreshError="1"/>
      <sheetData sheetId="696" refreshError="1"/>
      <sheetData sheetId="697" refreshError="1"/>
      <sheetData sheetId="698" refreshError="1"/>
      <sheetData sheetId="699" refreshError="1"/>
      <sheetData sheetId="700" refreshError="1"/>
      <sheetData sheetId="701" refreshError="1"/>
      <sheetData sheetId="702" refreshError="1"/>
      <sheetData sheetId="703" refreshError="1"/>
      <sheetData sheetId="704" refreshError="1"/>
      <sheetData sheetId="705" refreshError="1"/>
      <sheetData sheetId="706" refreshError="1"/>
      <sheetData sheetId="707"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8"/>
      <sheetName val="GVL"/>
      <sheetName val="Sheet6"/>
      <sheetName val="CT"/>
      <sheetName val="Sheet4"/>
      <sheetName val="DT"/>
      <sheetName val="Sheet2"/>
      <sheetName val="dongia"/>
      <sheetName val="Sheet3"/>
      <sheetName val="Sheet1"/>
      <sheetName val="Congty"/>
      <sheetName val="VPPN"/>
      <sheetName val="XN74"/>
      <sheetName val="XN54"/>
      <sheetName val="XN33"/>
      <sheetName val="NK96"/>
      <sheetName val="XL4Test5"/>
      <sheetName val="tong hop"/>
      <sheetName val="phan tich DG"/>
      <sheetName val="gia vat lieu"/>
      <sheetName val="gia xe may"/>
      <sheetName val="gia nhan cong"/>
      <sheetName val="han"/>
      <sheetName val="thkp"/>
      <sheetName val="TC "/>
      <sheetName val="TC  (2)"/>
      <sheetName val="thct"/>
      <sheetName val="list"/>
      <sheetName val="dg"/>
      <sheetName val="VLTD"/>
      <sheetName val="KL"/>
      <sheetName val="GVLDCCT"/>
      <sheetName val="PTVC"/>
      <sheetName val="Tke"/>
      <sheetName val="KSP"/>
      <sheetName val="PL KS"/>
      <sheetName val="thi sat"/>
      <sheetName val="GCMay"/>
      <sheetName val="nc-m"/>
      <sheetName val="den bu"/>
      <sheetName val="00000000"/>
      <sheetName val="10000000"/>
      <sheetName val="Thang04"/>
      <sheetName val="Thang06"/>
      <sheetName val="Thang0"/>
      <sheetName val="Tminh-DT"/>
      <sheetName val="CONG-TDT"/>
      <sheetName val="Cphi-KHAC"/>
      <sheetName val="Du toan (2)"/>
      <sheetName val="Du toan"/>
      <sheetName val="Phan tich vat tu"/>
      <sheetName val="Tong hop vat tu"/>
      <sheetName val="Gia tri vat tu"/>
      <sheetName val="Chenh lech vat tu"/>
      <sheetName val="CLVT_TINH"/>
      <sheetName val="cuoc"/>
      <sheetName val="Du thau"/>
      <sheetName val="Don gia chi tiet"/>
      <sheetName val="THKP_CAU"/>
      <sheetName val="Tu van Thiet ke"/>
      <sheetName val="Tien do thi cong"/>
      <sheetName val="Bia du toan"/>
      <sheetName val="Tro giup"/>
      <sheetName val="CP-TV-CAU"/>
      <sheetName val="Config"/>
      <sheetName val="XL4Poppy"/>
      <sheetName val="dongia_x0000__x0000__x0000__x0000__x0000__x0000__x0000__x0000__x0000__x0000__x0009__x0000_㢠ś_x0000__x0004__x0000__x0000__x0000__x0000__x0000__x0000_㋄ś_x0000_"/>
      <sheetName val="C47-456"/>
      <sheetName val="C46"/>
      <sheetName val="C47-PII"/>
      <sheetName val="TN"/>
      <sheetName val="ND"/>
      <sheetName val="VL"/>
      <sheetName val="CV1"/>
      <sheetName val="CV2"/>
      <sheetName val="CV3"/>
      <sheetName val="CV4"/>
      <sheetName val="CV5"/>
      <sheetName val="CV6"/>
      <sheetName val="CV7"/>
      <sheetName val="CV8"/>
      <sheetName val="CV9"/>
      <sheetName val="THDGCT"/>
      <sheetName val="THgiathau"/>
      <sheetName val="GVT"/>
      <sheetName val="GT TT (2)"/>
      <sheetName val="KLTC giai doan"/>
      <sheetName val="KL (2)"/>
      <sheetName val="KLtt lan3"/>
      <sheetName val="GTT2 lan3 tt"/>
      <sheetName val="GTT2 lan 4 dc "/>
      <sheetName val="chenh lech gia"/>
      <sheetName val="KL bao con lai"/>
      <sheetName val="GTT2 lan 4 tt"/>
      <sheetName val="XXXXXXXX"/>
      <sheetName val="Tai khoan"/>
      <sheetName val="_x0000__x0000__x0000__x0000__x0000__x0000__x0000__x0000__x0000__x0009__x0000_?s_x0000__x0004__x0000__x0000__x0000__x0000__x0000__x0000_?s_x0000__x0000__x0000__x0000__x0000__x0000__x0000__x0000_"/>
      <sheetName val="THCP"/>
      <sheetName val="BQT"/>
      <sheetName val="RG"/>
      <sheetName val="BCVT"/>
      <sheetName val="BKHD"/>
      <sheetName val="NEW-PANEL"/>
      <sheetName val="dongia_x0000_ 㢠ś_x0000__x0004__x0000_㋄ś_x0000_"/>
      <sheetName val="CT doanh thu 2005"/>
      <sheetName val="Dthu 2006 sua"/>
      <sheetName val="Doanh thu gia thanh"/>
      <sheetName val="6 thang 2006"/>
      <sheetName val="Bao cao thue (2)"/>
      <sheetName val="Tong hop CP T10"/>
      <sheetName val="Bao cao thue"/>
      <sheetName val="Thue cong trinh"/>
      <sheetName val="Gia thanh"/>
      <sheetName val="Pke toan"/>
      <sheetName val="Gia thanh cong trinh - Hoa"/>
      <sheetName val="Ke toan thuc hien cong trinh"/>
      <sheetName val="Du kien DT 9 thang de nop"/>
      <sheetName val="phan tich DG_x0000__x0000_㠨Ȣ_x0000__x0004__x0000__x0000__x0000__x0000__x0000__x0000_杀Ȣ_x0000__x0000__x0000__x0000__x0000_"/>
      <sheetName val="Page 3"/>
      <sheetName val="Chart1"/>
      <sheetName val="KL18Thang"/>
      <sheetName val="TH"/>
      <sheetName val="M200"/>
      <sheetName val="DTCT"/>
      <sheetName val="Shaet4"/>
      <sheetName val="d䁧"/>
      <sheetName val="d?"/>
      <sheetName val="dongia_x0000__x0000__x0000__x0000__x0000__x0000__x0000__x0000__x0000__x0000__x0009__x0000_?s_x0000__x0004__x0000__x0000__x0000__x0000__x0000__x0000_?s_x0000_"/>
      <sheetName val="ch DG_x0000__x0000_??_x0000__x0004__x0000__x0000__x0000__x0000__x0000__x0000_??_x0000__x0000__x0000__x0000__x0000__x0000__x0000__x0000_??_x0000__x0000_"/>
      <sheetName val="phan tich DG_x0000__x0000_??_x0000__x0004__x0000__x0000__x0000__x0000__x0000__x0000_??_x0000__x0000__x0000__x0000__x0000_"/>
      <sheetName val="dongia_x0000_ ?s_x0000__x0004__x0000_?s_x0000_"/>
      <sheetName val="TK NO 111"/>
      <sheetName val="TK NO 112"/>
      <sheetName val="TK 1418"/>
      <sheetName val="TK 331"/>
      <sheetName val="TK 1412"/>
      <sheetName val="BCAO SDCT"/>
      <sheetName val="TK 142"/>
      <sheetName val="TK 242"/>
      <sheetName val="TK CO 112"/>
      <sheetName val="TK 153"/>
      <sheetName val="334"/>
      <sheetName val="Sheet5"/>
      <sheetName val="642"/>
      <sheetName val="154"/>
      <sheetName val="CT 154"/>
      <sheetName val="1362"/>
      <sheetName val="TK CO 111"/>
      <sheetName val="XXXXXXX0"/>
      <sheetName val="Hướng dẫn"/>
      <sheetName val="Ví dụ hàm Vlookup"/>
      <sheetName val="CPVCBT"/>
      <sheetName val="CPVCBD"/>
      <sheetName val="GVLBT"/>
      <sheetName val="GVLBD"/>
      <sheetName val="vuabt"/>
      <sheetName val="vuabd"/>
      <sheetName val="SXDDMO"/>
      <sheetName val="SXDH"/>
      <sheetName val="SXBTN"/>
      <sheetName val="SXDDMOD"/>
      <sheetName val="SXDHD"/>
      <sheetName val="SXBTND"/>
      <sheetName val="gcm"/>
      <sheetName val="gcm06"/>
      <sheetName val="cphoi"/>
      <sheetName val="cphoi2"/>
      <sheetName val="duoith"/>
      <sheetName val="cpnc205"/>
      <sheetName val="cpnc205mtc"/>
      <sheetName val="cpnclx205"/>
      <sheetName val="cpncvts"/>
      <sheetName val="cpnctnvs"/>
      <sheetName val="cpnctlan"/>
      <sheetName val="KGA"/>
      <sheetName val="ctldtb"/>
      <sheetName val="tonghopldtb"/>
      <sheetName val="ctldtbd"/>
      <sheetName val="tonghopldtbd"/>
      <sheetName val="tra-vat-lieu"/>
      <sheetName val="Comb"/>
      <sheetName val="_x0000_@_x0000_@_x0000_@_x0000_@_x0000_@_x0000_@_x0000_@_x0000_@_x0000_@_x0000_@_x0000_@_x0000_@_x0000_@_x0000_@_x0000_@_x0000_"/>
      <sheetName val="G_x0016_L"/>
      <sheetName val="NEW_PANEL"/>
      <sheetName val=""/>
      <sheetName val="BTH phi"/>
      <sheetName val="BLT phi"/>
      <sheetName val="phi,le phi"/>
      <sheetName val="Bien Lai TON"/>
      <sheetName val="BCQT "/>
      <sheetName val="Giay di duong"/>
      <sheetName val="BC QT cua tung ap"/>
      <sheetName val="GIAO CHI TIEU THU QUY 07"/>
      <sheetName val="BANG TONG HOP GIAY NOP TIEN"/>
      <sheetName val=" ?s_x0000__x0004__x0000_?s_x0000_"/>
      <sheetName val="T1"/>
      <sheetName val="T2"/>
      <sheetName val="T3"/>
      <sheetName val="T4"/>
      <sheetName val="T5"/>
      <sheetName val="T6"/>
      <sheetName val="T7"/>
      <sheetName val="T8"/>
      <sheetName val="t9"/>
      <sheetName val="t10"/>
      <sheetName val="t11"/>
      <sheetName val="t12"/>
      <sheetName val="Cham cong 07-&gt;12"/>
      <sheetName val="Cham cong TH 1-&gt;6"/>
      <sheetName val="T Hop luong"/>
      <sheetName val="Input"/>
      <sheetName val="dongia??????????_x0009_?㢠ś?_x0004_??????㋄ś?"/>
      <sheetName val="dongia?_x0009_㢠ś?_x0004_?㋄ś?"/>
      <sheetName val="phan tich DG??㠨Ȣ?_x0004_??????杀Ȣ?????"/>
      <sheetName val="?????????_x0009_??s?_x0004_???????s????????"/>
      <sheetName val="dongia?_x0009_㢠ś_x0004_?㋄ś"/>
      <sheetName val="dongia??????????_x0009_??s?_x0004_???????s?"/>
      <sheetName val="dongia?_x0009_?s?_x0004_??s?"/>
      <sheetName val="dongia?_x0009_?s_x0004_??s"/>
      <sheetName val="ch DG?????_x0004_????????????????????"/>
      <sheetName val="dongia? 㢠ś?_x0004_?㋄ś?"/>
      <sheetName val="phan tich DG?????_x0004_?????????????"/>
      <sheetName val="dongia? ?s?_x0004_??s?"/>
      <sheetName val="_x0009_?s?_x0004_??s?"/>
      <sheetName val="ch DG????_x0004_???????"/>
      <sheetName val="phan tich DG????_x0004_????"/>
      <sheetName val="ch DG"/>
      <sheetName val="_x0009_?s"/>
      <sheetName val="Hu?ng d?n"/>
      <sheetName val="Ví d? hàm Vlookup"/>
      <sheetName val="_x0000__x0000__x0000__x0000__x0000__x0000__x0000__x0000__x0000__x0009__x0000_??_x0000__x0004__x0000__x0000__x0000__x0000__x0000__x0000_??_x0000__x0000__x0000__x0000__x0000__x0000__x0000__x0000_"/>
      <sheetName val="tuong"/>
      <sheetName val="donööö"/>
      <sheetName val="@_x0000_@_x0000_@_x0000_@_x0000_@_x0000_@_x0000_@_x0000_@_x0000_@_x0000_@_x0000_@_x0000_@_x0000_@_x0000_@_x0000_@_x0000_@"/>
      <sheetName val="?@?@?@?@?@?@?@?@?@?@?@?@?@?@?@?"/>
      <sheetName val="dongia_x0000__x0000__x0000__x0000__x0000__x0000__x0002__x0000__x0000__x0000__x0009__x0000_?s_x0000__x0004__x0000__x0000__x0000__x0000__x0000__x0000_?s_x0000_"/>
      <sheetName val="phaɮ tich DG??㠨Ȣ?_x0004_??????杀Ȣ?????"/>
      <sheetName val="dongia??????_x0002_???_x0009_??s?_x0004_???????s?"/>
      <sheetName val="dongia? 㢠ś_x0004_?㋄ś"/>
      <sheetName val="[DT-TN.xlsMCT"/>
      <sheetName val="Sheet9"/>
      <sheetName val="pha? tich DG?????_x0004_?????????????"/>
      <sheetName val="dongia?_x0002_?_x0009_?s?_x0004_??s?"/>
      <sheetName val="Book 1 Summary"/>
      <sheetName val="ctTBA"/>
      <sheetName val="dongia___________x0009__㢠ś__x0004_______㋄ś_"/>
      <sheetName val="dongia_ 㢠ś__x0004__㋄ś_"/>
      <sheetName val="dongia__x0009_㢠ś__x0004__㋄ś_"/>
      <sheetName val="#REF!"/>
      <sheetName val="dongia_x0000_̃̃̃̃̃̃̃̃̃̃̃̃̃̃̃̃̃̃̃̃̃̃̃̃"/>
      <sheetName val="dongia?̃̃̃̃̃̃̃̃̃̃̃̃̃̃̃̃̃̃̃̃̃̃̃̃"/>
      <sheetName val=" ?s?_x0004_??s?"/>
      <sheetName val="d_"/>
      <sheetName val="dongia_x0000_ ??_x0000__x0004__x0000_??_x0000_"/>
      <sheetName val="dongia?????????? ?㢠ś?_x0004_??????㋄ś?"/>
      <sheetName val="????????? ??s?_x0004_???????s????????"/>
      <sheetName val="dongia?????????? ??s?_x0004_???????s?"/>
      <sheetName val="dongia? ?s_x0004_??s"/>
      <sheetName val=" ?s"/>
      <sheetName val="_x0000__x0000__x0000__x0000__x0000__x0000__x0000__x0000__x0000_ _x0000_??_x0000__x0004__x0000__x0000__x0000__x0000__x0000__x0000_??_x0000__x0000__x0000__x0000__x0000__x0000__x0000__x0000_"/>
      <sheetName val="dongia_x0000__x0000__x0000__x0000__x0000__x0000__x0002__x0000__x0000__x0000_ _x0000_?s_x0000__x0004__x0000__x0000__x0000__x0000__x0000__x0000_?s_x0000_"/>
      <sheetName val="dongia??????_x0002_??? ??s?_x0004_???????s?"/>
      <sheetName val="@?@?@?@?@?@?@?@?@?@?@?@?@?@?@?@"/>
      <sheetName val="dtct cau"/>
      <sheetName val="ch DG???_x0004_???????"/>
      <sheetName val="_x0009__s"/>
      <sheetName val="dongia__x0009_㢠ś_x0004__㋄ś"/>
      <sheetName val="phan tich DG__㠨Ȣ__x0004_______杀Ȣ_____"/>
      <sheetName val="__________x0009___s__x0004________s________"/>
      <sheetName val="dongia___________x0009___s__x0004________s_"/>
      <sheetName val="ch DG______x0004_____________________"/>
      <sheetName val="dongia__x0009__s__x0004___s_"/>
      <sheetName val="dongia__x0009__s_x0004___s"/>
      <sheetName val="phan tich DG______x0004______________"/>
      <sheetName val="dongia_ _s__x0004___s_"/>
      <sheetName val="_x0009__s__x0004___s_"/>
      <sheetName val="ch DG_____x0004________"/>
      <sheetName val="phan tich DG_____x0004_____"/>
      <sheetName val="Hu_ng d_n"/>
      <sheetName val="Ví d_ hàm Vlookup"/>
      <sheetName val="phaɮ tich DG__㠨Ȣ__x0004_______杀Ȣ_____"/>
      <sheetName val="dongia_______x0002_____x0009___s__x0004________s_"/>
      <sheetName val="pha_ tich DG______x0004______________"/>
      <sheetName val="tong_hop"/>
      <sheetName val="phan_tich_DG"/>
      <sheetName val="gia_vat_lieu"/>
      <sheetName val="gia_xe_may"/>
      <sheetName val="gia_nhan_cong"/>
      <sheetName val="TC_"/>
      <sheetName val="TC__(2)"/>
      <sheetName val="PL_KS"/>
      <sheetName val="thi_sat"/>
      <sheetName val="den_bu"/>
      <sheetName val="dongia 㢠ś㋄ś"/>
      <sheetName val="Du_toan_(2)"/>
      <sheetName val="Du_toan"/>
      <sheetName val="Phan_tich_vat_tu"/>
      <sheetName val="Tong_hop_vat_tu"/>
      <sheetName val="Gia_tri_vat_tu"/>
      <sheetName val="Chenh_lech_vat_tu"/>
      <sheetName val="Du_thau"/>
      <sheetName val="Don_gia_chi_tiet"/>
      <sheetName val="Tu_van_Thiet_ke"/>
      <sheetName val="Tien_do_thi_cong"/>
      <sheetName val="Bia_du_toan"/>
      <sheetName val="Tro_giup"/>
      <sheetName val="dongia_㢠ś㋄ś"/>
      <sheetName val="phan_tich_DG㠨Ȣ杀Ȣ咄Ȣ"/>
      <sheetName val="GT_TT_(2)"/>
      <sheetName val="KLTC_giai_doan"/>
      <sheetName val="KL_(2)"/>
      <sheetName val="KLtt_lan3"/>
      <sheetName val="GTT2_lan3_tt"/>
      <sheetName val="GTT2_lan_4_dc_"/>
      <sheetName val="chenh_lech_gia"/>
      <sheetName val="KL_bao_con_lai"/>
      <sheetName val="GTT2_lan_4_tt"/>
      <sheetName val="Tai_khoan"/>
      <sheetName val="CT_doanh_thu_2005"/>
      <sheetName val="Dthu_2006_sua"/>
      <sheetName val="Doanh_thu_gia_thanh"/>
      <sheetName val="6_thang_2006"/>
      <sheetName val="Bao_cao_thue_(2)"/>
      <sheetName val="Tong_hop_CP_T10"/>
      <sheetName val="Bao_cao_thue"/>
      <sheetName val="Thue_cong_trinh"/>
      <sheetName val="Gia_thanh"/>
      <sheetName val="Pke_toan"/>
      <sheetName val="Gia_thanh_cong_trinh_-_Hoa"/>
      <sheetName val="Ke_toan_thuc_hien_cong_trinh"/>
      <sheetName val="Du_kien_DT_9_thang_de_nop"/>
      <sheetName val="TK_NO_111"/>
      <sheetName val="TK_NO_112"/>
      <sheetName val="TK_1418"/>
      <sheetName val="TK_331"/>
      <sheetName val="TK_1412"/>
      <sheetName val="BCAO_SDCT"/>
      <sheetName val="TK_142"/>
      <sheetName val="TK_242"/>
      <sheetName val="TK_CO_112"/>
      <sheetName val="TK_153"/>
      <sheetName val="CT_154"/>
      <sheetName val="TK_CO_111"/>
      <sheetName val="dongia__x0002___x0009__s__x0004___s_"/>
      <sheetName val="ch DG__"/>
      <sheetName val="_@_@_@_@_@_@_@_@_@_@_@_@_@_@_@_"/>
      <sheetName val="dongia_ 㢠ś_x0004__㋄ś"/>
      <sheetName val="ch DG____x0004________"/>
      <sheetName val="@"/>
      <sheetName val="XXXPXXX0"/>
      <sheetName val="DT-XL"/>
      <sheetName val="?????????_x0009_????_x0004_????????????????"/>
      <sheetName val=" _s"/>
      <sheetName val="[DT-TN.xls_Cham cong TH 1-&gt;6"/>
      <sheetName val="@_@_@_@_@_@_@_@_@_@_@_@_@_@_@_@"/>
      <sheetName val="dongia_ _s_x0004___s"/>
      <sheetName val="@?@?@?@?@?@?@?@?@?@?@?@?@?@?@?"/>
      <sheetName val="_DT-TN.xls_Cham cong TH 1-&gt;6"/>
      <sheetName val="@_@_@_@_@_@_@_@_@_@_@_@_@_@_@_"/>
      <sheetName val="tong ho`"/>
      <sheetName val="Tra_bang"/>
      <sheetName val="BCTC"/>
      <sheetName val="Hý?ng d?n"/>
      <sheetName val="dongia?_x0009_???_x0004_????"/>
      <sheetName val="dongia??????????_x0009_????_x0004_?????????"/>
      <sheetName val="dongia?_x0009_??_x0004_???"/>
      <sheetName val="dongia? ???_x0004_????"/>
      <sheetName val="TH-Dien"/>
      <sheetName val="PEDESB"/>
      <sheetName val="dongia?_x0002_? ?s?_x0004_??s?"/>
      <sheetName val="dongia__________ _㢠ś__x0004_______㋄ś_"/>
      <sheetName val="_________ __s__x0004________s________"/>
      <sheetName val="dongia__________ __s__x0004________s_"/>
      <sheetName val=" _s__x0004___s_"/>
      <sheetName val="dongia_______x0002____ __s__x0004________s_"/>
      <sheetName val="dongia__x0002__ _s__x0004___s_"/>
      <sheetName val="Ke toan thuk hien cong trinh"/>
      <sheetName val="????????? ????_x0004_????????????????"/>
      <sheetName val=" ???_x0004_????"/>
      <sheetName val="DT-TN"/>
      <sheetName val="Gia"/>
      <sheetName val="dongia_x0000__x0009_??_x0000__x0004__x0000_??_x0000_"/>
      <sheetName val="Tai_x0000_khoan"/>
      <sheetName val="Tai"/>
      <sheetName val="KLt lan3"/>
      <sheetName val="__________x0009______x0004_________________"/>
      <sheetName val="_DT-TN.xlsMCT"/>
      <sheetName val="dongia___________x0009__?s__x0004_______?s_"/>
      <sheetName val="dongia__x0009_?s__x0004__?s_"/>
      <sheetName val="dongia__x0009_?s_x0004__?s"/>
      <sheetName val="phan tich DG__??__x0004_______??_____"/>
      <sheetName val="dongia_ ?s__x0004__?s_"/>
      <sheetName val="pha? tich DG__??__x0004_______??_____"/>
      <sheetName val="dongia_ ?s_x0004__?s"/>
      <sheetName val="_x0009_???_x0004_????"/>
      <sheetName val="dongia_ ____x0004_____"/>
      <sheetName val=" __"/>
      <sheetName val="_________ _____x0004_________________"/>
      <sheetName val=" ____x0004_____"/>
      <sheetName val="Du th!u"/>
      <sheetName val="Hý_ng d_n"/>
      <sheetName val="HESO"/>
      <sheetName val="dongia ?s?s"/>
      <sheetName val="dongia_?s?s"/>
      <sheetName val="phan_tich_DG??????"/>
      <sheetName val="~~~~~~~~~~~~~~~~~~~~~~~~~~~~~~~"/>
      <sheetName val="Loading"/>
      <sheetName val="Check C"/>
      <sheetName val="dongia_x0000__x0000__x0000__x0000__x0000__x0000__x0000__x0000__x0000__x0000__x0009__x0000_㢠뉛_x0000__x0000__x0000__x0000__x0000__x0000__x0000_㋄ś_x0000_"/>
      <sheetName val="dongia_x0000_ 㢠ś_x0000__x0004__x0000_㏄ś_x0000_"/>
      <sheetName val="CLVP_TINH"/>
      <sheetName val="XF33"/>
      <sheetName val="XL4Dest5"/>
      <sheetName val="dongia__________ _?s__x0004_______?s_"/>
      <sheetName val="dongia?????????? ????_x0004_?????????"/>
      <sheetName val="dongia? ??_x0004_???"/>
      <sheetName val="dongia__x0009_____x0004_____"/>
      <sheetName val="dongia___________x0009______x0004__________"/>
      <sheetName val="dongia__x0009____x0004____"/>
      <sheetName val="RE"/>
    </sheetNames>
    <sheetDataSet>
      <sheetData sheetId="0" refreshError="1"/>
      <sheetData sheetId="1" refreshError="1">
        <row r="6">
          <cell r="A6">
            <v>2</v>
          </cell>
          <cell r="B6" t="str">
            <v>VËt liÖu</v>
          </cell>
          <cell r="C6" t="str">
            <v>c¸i</v>
          </cell>
          <cell r="D6">
            <v>15000</v>
          </cell>
        </row>
        <row r="7">
          <cell r="A7" t="str">
            <v>147</v>
          </cell>
          <cell r="B7" t="str">
            <v>DÇu mazót</v>
          </cell>
          <cell r="C7" t="str">
            <v>kg</v>
          </cell>
          <cell r="D7">
            <v>36.576000000000001</v>
          </cell>
          <cell r="E7">
            <v>4300</v>
          </cell>
          <cell r="F7">
            <v>157277</v>
          </cell>
        </row>
        <row r="8">
          <cell r="A8" t="str">
            <v>082</v>
          </cell>
          <cell r="B8" t="str">
            <v>CÊp phèi</v>
          </cell>
          <cell r="C8" t="str">
            <v>m3</v>
          </cell>
          <cell r="D8">
            <v>49.334400000000002</v>
          </cell>
          <cell r="E8">
            <v>52581.25</v>
          </cell>
          <cell r="F8">
            <v>986688</v>
          </cell>
        </row>
        <row r="9">
          <cell r="A9" t="str">
            <v>049</v>
          </cell>
          <cell r="B9" t="str">
            <v>Bª t«ng nhùa h¹t mÞn</v>
          </cell>
          <cell r="C9" t="str">
            <v>TÊn</v>
          </cell>
          <cell r="D9">
            <v>34.50564</v>
          </cell>
          <cell r="E9">
            <v>918577</v>
          </cell>
        </row>
        <row r="10">
          <cell r="A10" t="str">
            <v>050</v>
          </cell>
          <cell r="B10" t="str">
            <v>Bª t«ng nhùa h¹t th«</v>
          </cell>
          <cell r="C10" t="str">
            <v>TÊn</v>
          </cell>
          <cell r="D10">
            <v>104762</v>
          </cell>
          <cell r="E10">
            <v>887074</v>
          </cell>
        </row>
        <row r="11">
          <cell r="A11" t="str">
            <v>367</v>
          </cell>
          <cell r="B11" t="str">
            <v>TÊm bª t«ng 20x20</v>
          </cell>
          <cell r="C11" t="str">
            <v>m</v>
          </cell>
          <cell r="D11">
            <v>73.8</v>
          </cell>
          <cell r="E11">
            <v>23000</v>
          </cell>
          <cell r="F11">
            <v>1697400</v>
          </cell>
        </row>
        <row r="12">
          <cell r="A12" t="str">
            <v>337</v>
          </cell>
          <cell r="B12" t="str">
            <v>ThÐp trßn</v>
          </cell>
          <cell r="C12" t="str">
            <v>kg</v>
          </cell>
          <cell r="D12">
            <v>377.34899999999999</v>
          </cell>
          <cell r="E12">
            <v>4100</v>
          </cell>
          <cell r="F12">
            <v>1547131</v>
          </cell>
        </row>
        <row r="13">
          <cell r="A13" t="str">
            <v>331</v>
          </cell>
          <cell r="B13" t="str">
            <v>ThÐp h×nh</v>
          </cell>
          <cell r="C13" t="str">
            <v>kg</v>
          </cell>
          <cell r="D13">
            <v>560.2704</v>
          </cell>
          <cell r="E13">
            <v>4014</v>
          </cell>
          <cell r="F13">
            <v>2248925</v>
          </cell>
        </row>
        <row r="14">
          <cell r="A14" t="str">
            <v>442</v>
          </cell>
          <cell r="B14" t="str">
            <v>§Êt ®Ìn</v>
          </cell>
          <cell r="C14" t="str">
            <v>kg</v>
          </cell>
          <cell r="D14">
            <v>24.94858</v>
          </cell>
          <cell r="E14">
            <v>7500</v>
          </cell>
          <cell r="F14">
            <v>187114</v>
          </cell>
        </row>
        <row r="15">
          <cell r="A15" t="str">
            <v>400</v>
          </cell>
          <cell r="B15" t="str">
            <v>¤ xy</v>
          </cell>
          <cell r="C15" t="str">
            <v>chai</v>
          </cell>
          <cell r="D15">
            <v>6.2348800000000004</v>
          </cell>
          <cell r="E15">
            <v>25000</v>
          </cell>
          <cell r="F15">
            <v>155872</v>
          </cell>
        </row>
        <row r="16">
          <cell r="A16" t="str">
            <v>348</v>
          </cell>
          <cell r="B16" t="str">
            <v>ThÐp ®Öm</v>
          </cell>
          <cell r="C16" t="str">
            <v>kg</v>
          </cell>
          <cell r="D16">
            <v>75.400000000000006</v>
          </cell>
          <cell r="E16">
            <v>5000</v>
          </cell>
          <cell r="F16">
            <v>377000</v>
          </cell>
        </row>
        <row r="17">
          <cell r="A17" t="str">
            <v>026</v>
          </cell>
          <cell r="B17" t="str">
            <v>Bu l«ng M18x20</v>
          </cell>
          <cell r="C17" t="str">
            <v>c¸i</v>
          </cell>
          <cell r="D17">
            <v>174</v>
          </cell>
          <cell r="E17">
            <v>2897</v>
          </cell>
          <cell r="F17">
            <v>504078</v>
          </cell>
        </row>
        <row r="18">
          <cell r="A18" t="str">
            <v>341</v>
          </cell>
          <cell r="B18" t="str">
            <v>ThÐp trßn D &gt; 18mm</v>
          </cell>
          <cell r="C18" t="str">
            <v>kg</v>
          </cell>
          <cell r="D18">
            <v>2780.52</v>
          </cell>
          <cell r="E18">
            <v>3971.43</v>
          </cell>
          <cell r="F18">
            <v>10515927</v>
          </cell>
        </row>
        <row r="19">
          <cell r="A19" t="str">
            <v>388</v>
          </cell>
          <cell r="B19" t="str">
            <v>V÷a bª t«ng</v>
          </cell>
          <cell r="C19" t="str">
            <v>m3</v>
          </cell>
          <cell r="D19">
            <v>473.23360000000002</v>
          </cell>
        </row>
        <row r="20">
          <cell r="A20" t="str">
            <v>443</v>
          </cell>
          <cell r="B20" t="str">
            <v>§Êt ®á</v>
          </cell>
          <cell r="C20" t="str">
            <v>m3</v>
          </cell>
          <cell r="D20">
            <v>26.39744</v>
          </cell>
          <cell r="E20">
            <v>52581.25</v>
          </cell>
          <cell r="F20">
            <v>527949</v>
          </cell>
        </row>
        <row r="21">
          <cell r="A21" t="str">
            <v>427</v>
          </cell>
          <cell r="B21" t="str">
            <v>§¸ d¨m 0,5x1</v>
          </cell>
          <cell r="C21" t="str">
            <v>m3</v>
          </cell>
          <cell r="D21">
            <v>9.8604800000000008</v>
          </cell>
          <cell r="E21">
            <v>123207.61</v>
          </cell>
          <cell r="F21">
            <v>788838</v>
          </cell>
        </row>
        <row r="22">
          <cell r="A22" t="str">
            <v>430</v>
          </cell>
          <cell r="B22" t="str">
            <v>§¸ d¨m 4x6 t/c</v>
          </cell>
          <cell r="C22" t="str">
            <v>m3</v>
          </cell>
          <cell r="D22">
            <v>69.36</v>
          </cell>
          <cell r="E22">
            <v>94327.61</v>
          </cell>
          <cell r="F22">
            <v>4161600</v>
          </cell>
        </row>
        <row r="23">
          <cell r="A23" t="str">
            <v>426</v>
          </cell>
          <cell r="B23" t="str">
            <v>§¸ d¨m 4x6 t/h</v>
          </cell>
          <cell r="C23" t="str">
            <v>m3</v>
          </cell>
          <cell r="D23">
            <v>7.4755500000000001</v>
          </cell>
          <cell r="E23">
            <v>79089.509999999995</v>
          </cell>
          <cell r="F23">
            <v>448533</v>
          </cell>
        </row>
        <row r="24">
          <cell r="A24" t="str">
            <v>434</v>
          </cell>
          <cell r="B24" t="str">
            <v>§¸ héc</v>
          </cell>
          <cell r="C24" t="str">
            <v>m3</v>
          </cell>
          <cell r="D24">
            <v>178.11600000000001</v>
          </cell>
          <cell r="E24">
            <v>75923.8</v>
          </cell>
          <cell r="F24">
            <v>8096263</v>
          </cell>
        </row>
        <row r="25">
          <cell r="A25" t="str">
            <v>163</v>
          </cell>
          <cell r="B25" t="str">
            <v>GiÊy dÇu</v>
          </cell>
          <cell r="C25" t="str">
            <v>m2</v>
          </cell>
          <cell r="D25">
            <v>287.53919999999999</v>
          </cell>
          <cell r="E25">
            <v>15000</v>
          </cell>
          <cell r="F25">
            <v>4313088</v>
          </cell>
        </row>
        <row r="26">
          <cell r="A26" t="str">
            <v>002</v>
          </cell>
          <cell r="B26" t="str">
            <v>Bao t¶i</v>
          </cell>
          <cell r="C26" t="str">
            <v>m2</v>
          </cell>
          <cell r="D26">
            <v>157.7664</v>
          </cell>
          <cell r="E26">
            <v>3800</v>
          </cell>
          <cell r="F26">
            <v>599512</v>
          </cell>
        </row>
        <row r="27">
          <cell r="A27" t="str">
            <v>343</v>
          </cell>
          <cell r="B27" t="str">
            <v>ThÐp trßn D&lt;= 18mm</v>
          </cell>
          <cell r="C27" t="str">
            <v>kg</v>
          </cell>
          <cell r="D27">
            <v>32321.0052</v>
          </cell>
          <cell r="E27">
            <v>3971.43</v>
          </cell>
          <cell r="F27">
            <v>122981425</v>
          </cell>
        </row>
        <row r="28">
          <cell r="A28" t="str">
            <v>8002</v>
          </cell>
          <cell r="B28" t="str">
            <v>ThÐp trßn D= 10mm A2</v>
          </cell>
          <cell r="C28" t="str">
            <v>kg</v>
          </cell>
          <cell r="D28">
            <v>1900</v>
          </cell>
          <cell r="E28">
            <v>4447.62</v>
          </cell>
        </row>
        <row r="29">
          <cell r="A29" t="str">
            <v>8000</v>
          </cell>
          <cell r="B29" t="str">
            <v>ThÐp trßn D&lt;= 12mm A2</v>
          </cell>
          <cell r="C29" t="str">
            <v>kg</v>
          </cell>
          <cell r="D29">
            <v>109524</v>
          </cell>
          <cell r="E29">
            <v>4447.62</v>
          </cell>
        </row>
        <row r="30">
          <cell r="A30" t="str">
            <v>412</v>
          </cell>
          <cell r="B30" t="str">
            <v>§inh ®Øa</v>
          </cell>
          <cell r="C30" t="str">
            <v>C¸i</v>
          </cell>
          <cell r="D30">
            <v>1283.63219</v>
          </cell>
          <cell r="E30">
            <v>600</v>
          </cell>
          <cell r="F30">
            <v>770179</v>
          </cell>
        </row>
        <row r="31">
          <cell r="A31" t="str">
            <v>232</v>
          </cell>
          <cell r="B31" t="str">
            <v>Gç v¸n cÇu c«ng t¸c</v>
          </cell>
          <cell r="C31" t="str">
            <v>m3</v>
          </cell>
          <cell r="D31">
            <v>71.614959999999996</v>
          </cell>
          <cell r="E31">
            <v>1454545</v>
          </cell>
          <cell r="F31">
            <v>104167182</v>
          </cell>
        </row>
        <row r="32">
          <cell r="A32" t="str">
            <v>282</v>
          </cell>
          <cell r="B32" t="str">
            <v>Phô gia dÎo ho¸</v>
          </cell>
          <cell r="C32" t="str">
            <v>kg</v>
          </cell>
          <cell r="D32">
            <v>13083.99057</v>
          </cell>
          <cell r="E32">
            <v>673</v>
          </cell>
          <cell r="F32">
            <v>8805526</v>
          </cell>
        </row>
        <row r="33">
          <cell r="A33" t="str">
            <v>0414</v>
          </cell>
          <cell r="B33" t="str">
            <v>èng bª t«ng ly t©m D1200mm (èng dµi 2m)</v>
          </cell>
          <cell r="C33" t="str">
            <v>m</v>
          </cell>
          <cell r="D33">
            <v>6740.6149999999998</v>
          </cell>
          <cell r="E33">
            <v>647619.05000000005</v>
          </cell>
        </row>
        <row r="34">
          <cell r="A34" t="str">
            <v>0412</v>
          </cell>
          <cell r="B34" t="str">
            <v>èng bª t«ng ly t©m D1000mm (èng dµi 2m)</v>
          </cell>
          <cell r="C34" t="str">
            <v>m</v>
          </cell>
          <cell r="D34">
            <v>1555.9949999999999</v>
          </cell>
          <cell r="E34">
            <v>461904.76</v>
          </cell>
          <cell r="F34">
            <v>12557733</v>
          </cell>
        </row>
        <row r="35">
          <cell r="A35" t="str">
            <v>127</v>
          </cell>
          <cell r="B35" t="str">
            <v>D©y buéc</v>
          </cell>
          <cell r="C35" t="str">
            <v>kg</v>
          </cell>
          <cell r="D35">
            <v>50.790900000000001</v>
          </cell>
          <cell r="E35">
            <v>5500</v>
          </cell>
          <cell r="F35">
            <v>279350</v>
          </cell>
        </row>
        <row r="36">
          <cell r="A36" t="str">
            <v>214</v>
          </cell>
          <cell r="B36" t="str">
            <v>G¹ch x©y (6,5x10,5x22)</v>
          </cell>
          <cell r="C36" t="str">
            <v>viªn</v>
          </cell>
          <cell r="D36">
            <v>495.11</v>
          </cell>
          <cell r="E36">
            <v>485.71</v>
          </cell>
          <cell r="F36">
            <v>225275</v>
          </cell>
        </row>
        <row r="37">
          <cell r="A37" t="str">
            <v>0410</v>
          </cell>
          <cell r="B37" t="str">
            <v>èng bª t«ng ly t©m D800mm (èng dµi 2m)</v>
          </cell>
          <cell r="C37" t="str">
            <v>m</v>
          </cell>
          <cell r="D37">
            <v>458.78</v>
          </cell>
          <cell r="E37">
            <v>357142.86</v>
          </cell>
        </row>
        <row r="38">
          <cell r="A38" t="str">
            <v>078</v>
          </cell>
          <cell r="B38" t="str">
            <v>C¸t mÞn ML 1,5 - 2,0</v>
          </cell>
          <cell r="C38" t="str">
            <v>m3</v>
          </cell>
          <cell r="D38">
            <v>64.351879999999994</v>
          </cell>
          <cell r="E38">
            <v>79716.009999999995</v>
          </cell>
          <cell r="F38">
            <v>3159098</v>
          </cell>
        </row>
        <row r="39">
          <cell r="A39" t="str">
            <v>220</v>
          </cell>
          <cell r="B39" t="str">
            <v>Gç chÌn khi l¾p cÊu kiÖn</v>
          </cell>
          <cell r="C39" t="str">
            <v>m3</v>
          </cell>
          <cell r="D39">
            <v>29.02</v>
          </cell>
          <cell r="E39">
            <v>1454545</v>
          </cell>
          <cell r="F39">
            <v>42210896</v>
          </cell>
        </row>
        <row r="40">
          <cell r="A40" t="str">
            <v>286</v>
          </cell>
          <cell r="B40" t="str">
            <v>Que hµn</v>
          </cell>
          <cell r="C40" t="str">
            <v>kg</v>
          </cell>
          <cell r="D40">
            <v>4426.36114</v>
          </cell>
          <cell r="E40">
            <v>8500</v>
          </cell>
          <cell r="F40">
            <v>37624070</v>
          </cell>
        </row>
        <row r="41">
          <cell r="A41" t="str">
            <v>313</v>
          </cell>
          <cell r="B41" t="str">
            <v>S¾t ®Öm</v>
          </cell>
          <cell r="C41" t="str">
            <v>kg</v>
          </cell>
          <cell r="D41">
            <v>2902</v>
          </cell>
          <cell r="E41">
            <v>5000</v>
          </cell>
          <cell r="F41">
            <v>14510000</v>
          </cell>
        </row>
        <row r="42">
          <cell r="A42" t="str">
            <v>385</v>
          </cell>
          <cell r="B42" t="str">
            <v>V÷a</v>
          </cell>
          <cell r="C42" t="str">
            <v>m3</v>
          </cell>
          <cell r="D42">
            <v>0.51382000000000005</v>
          </cell>
        </row>
        <row r="43">
          <cell r="A43" t="str">
            <v>234</v>
          </cell>
          <cell r="B43" t="str">
            <v>Gç v¸n khu«n (c¶ nÑp)</v>
          </cell>
          <cell r="C43" t="str">
            <v>m3</v>
          </cell>
          <cell r="D43">
            <v>40.070059999999998</v>
          </cell>
          <cell r="E43">
            <v>1454545</v>
          </cell>
          <cell r="F43">
            <v>58283705</v>
          </cell>
        </row>
        <row r="44">
          <cell r="A44" t="str">
            <v>136</v>
          </cell>
          <cell r="B44" t="str">
            <v>D©y thÐp</v>
          </cell>
          <cell r="C44" t="str">
            <v>kg</v>
          </cell>
          <cell r="D44">
            <v>7438.5787399999999</v>
          </cell>
          <cell r="E44">
            <v>5455</v>
          </cell>
          <cell r="F44">
            <v>40577447</v>
          </cell>
        </row>
        <row r="45">
          <cell r="A45" t="str">
            <v>344</v>
          </cell>
          <cell r="B45" t="str">
            <v>ThÐp trßn D&lt;=10mm</v>
          </cell>
          <cell r="C45" t="str">
            <v>kg</v>
          </cell>
          <cell r="D45">
            <v>325952.06205000001</v>
          </cell>
          <cell r="E45">
            <v>4100</v>
          </cell>
          <cell r="F45">
            <v>1336403454</v>
          </cell>
        </row>
        <row r="46">
          <cell r="A46" t="str">
            <v>0408</v>
          </cell>
          <cell r="B46" t="str">
            <v>èng bª t«ng ly t©m D600mm (èng dµi 2m)</v>
          </cell>
          <cell r="C46" t="str">
            <v>m</v>
          </cell>
          <cell r="D46">
            <v>24.36</v>
          </cell>
          <cell r="E46">
            <v>180952.38</v>
          </cell>
        </row>
        <row r="47">
          <cell r="A47" t="str">
            <v>079</v>
          </cell>
          <cell r="B47" t="str">
            <v>C¸t nÒn</v>
          </cell>
          <cell r="C47" t="str">
            <v>m3</v>
          </cell>
          <cell r="D47">
            <v>435.57659999999998</v>
          </cell>
          <cell r="E47">
            <v>40668.39</v>
          </cell>
          <cell r="F47">
            <v>7523279</v>
          </cell>
        </row>
        <row r="48">
          <cell r="A48" t="str">
            <v>126</v>
          </cell>
          <cell r="B48" t="str">
            <v>D©y</v>
          </cell>
          <cell r="C48" t="str">
            <v>kg</v>
          </cell>
          <cell r="D48">
            <v>620.90231000000006</v>
          </cell>
          <cell r="E48">
            <v>5500</v>
          </cell>
          <cell r="F48">
            <v>3414963</v>
          </cell>
        </row>
        <row r="49">
          <cell r="A49" t="str">
            <v>231</v>
          </cell>
          <cell r="B49" t="str">
            <v>Gç v¸n</v>
          </cell>
          <cell r="C49" t="str">
            <v>m3</v>
          </cell>
          <cell r="D49">
            <v>14.951700000000001</v>
          </cell>
          <cell r="E49">
            <v>1454545</v>
          </cell>
          <cell r="F49">
            <v>21747920</v>
          </cell>
        </row>
        <row r="50">
          <cell r="A50" t="str">
            <v>071</v>
          </cell>
          <cell r="B50" t="str">
            <v>C©y chèng</v>
          </cell>
          <cell r="C50" t="str">
            <v>c©y</v>
          </cell>
          <cell r="D50">
            <v>2358.3970300000001</v>
          </cell>
          <cell r="E50">
            <v>17142.86</v>
          </cell>
          <cell r="F50">
            <v>23583970</v>
          </cell>
        </row>
        <row r="51">
          <cell r="A51" t="str">
            <v>100</v>
          </cell>
          <cell r="B51" t="str">
            <v>Cäc tre</v>
          </cell>
          <cell r="C51" t="str">
            <v>m</v>
          </cell>
          <cell r="D51">
            <v>138712.21875</v>
          </cell>
          <cell r="E51">
            <v>1136</v>
          </cell>
          <cell r="F51">
            <v>157577080</v>
          </cell>
        </row>
        <row r="52">
          <cell r="A52" t="str">
            <v>141</v>
          </cell>
          <cell r="B52" t="str">
            <v>D©y thõng</v>
          </cell>
          <cell r="C52" t="str">
            <v>m</v>
          </cell>
          <cell r="D52">
            <v>6562.5420000000004</v>
          </cell>
          <cell r="E52">
            <v>1121</v>
          </cell>
          <cell r="F52">
            <v>7356610</v>
          </cell>
        </row>
        <row r="53">
          <cell r="A53" t="str">
            <v>272</v>
          </cell>
          <cell r="B53" t="str">
            <v>Nhùa bitum sè 4</v>
          </cell>
          <cell r="C53" t="str">
            <v>kg</v>
          </cell>
          <cell r="D53">
            <v>5889.5495199999996</v>
          </cell>
          <cell r="E53">
            <v>2747</v>
          </cell>
          <cell r="F53">
            <v>13545964</v>
          </cell>
        </row>
        <row r="54">
          <cell r="A54" t="str">
            <v>428</v>
          </cell>
          <cell r="B54" t="str">
            <v>§¸ d¨m 1x2</v>
          </cell>
          <cell r="C54" t="str">
            <v>m3</v>
          </cell>
          <cell r="D54">
            <v>5234.9716600000002</v>
          </cell>
          <cell r="E54">
            <v>107017.13</v>
          </cell>
          <cell r="F54">
            <v>385482373</v>
          </cell>
        </row>
        <row r="55">
          <cell r="A55" t="str">
            <v>119</v>
          </cell>
          <cell r="B55" t="str">
            <v>Cñi</v>
          </cell>
          <cell r="C55" t="str">
            <v>kg</v>
          </cell>
          <cell r="D55">
            <v>97185.240720000002</v>
          </cell>
          <cell r="E55">
            <v>400</v>
          </cell>
          <cell r="F55">
            <v>38874096</v>
          </cell>
        </row>
        <row r="56">
          <cell r="A56" t="str">
            <v>067</v>
          </cell>
          <cell r="B56" t="str">
            <v>Bét ®¸</v>
          </cell>
          <cell r="C56" t="str">
            <v>kg</v>
          </cell>
          <cell r="D56">
            <v>46573.931519999998</v>
          </cell>
          <cell r="E56">
            <v>266.66666666666663</v>
          </cell>
          <cell r="F56">
            <v>8476456</v>
          </cell>
        </row>
        <row r="57">
          <cell r="A57" t="str">
            <v>271</v>
          </cell>
          <cell r="B57" t="str">
            <v>Nhùa bitum</v>
          </cell>
          <cell r="C57" t="str">
            <v>kg</v>
          </cell>
          <cell r="D57">
            <v>80860.92</v>
          </cell>
          <cell r="E57">
            <v>2747</v>
          </cell>
          <cell r="F57">
            <v>185980116</v>
          </cell>
        </row>
        <row r="58">
          <cell r="A58" t="str">
            <v>401</v>
          </cell>
          <cell r="B58" t="str">
            <v>§inh</v>
          </cell>
          <cell r="C58" t="str">
            <v>kg</v>
          </cell>
          <cell r="D58">
            <v>2302.0592499999998</v>
          </cell>
          <cell r="E58">
            <v>5455</v>
          </cell>
          <cell r="F58">
            <v>12557733</v>
          </cell>
        </row>
        <row r="59">
          <cell r="A59" t="str">
            <v>221</v>
          </cell>
          <cell r="B59" t="str">
            <v>Gç chèng</v>
          </cell>
          <cell r="C59" t="str">
            <v>m3</v>
          </cell>
          <cell r="D59">
            <v>62.123640000000002</v>
          </cell>
          <cell r="E59">
            <v>1454545</v>
          </cell>
          <cell r="F59">
            <v>90361630</v>
          </cell>
        </row>
        <row r="60">
          <cell r="A60" t="str">
            <v>239</v>
          </cell>
          <cell r="B60" t="str">
            <v>Gç ®µ nÑp</v>
          </cell>
          <cell r="C60" t="str">
            <v>m3</v>
          </cell>
          <cell r="D60">
            <v>16.925940000000001</v>
          </cell>
          <cell r="E60">
            <v>1454545</v>
          </cell>
          <cell r="F60">
            <v>24619541</v>
          </cell>
        </row>
        <row r="61">
          <cell r="A61" t="str">
            <v>233</v>
          </cell>
          <cell r="B61" t="str">
            <v>Gç v¸n khu«n</v>
          </cell>
          <cell r="C61" t="str">
            <v>m3</v>
          </cell>
          <cell r="D61">
            <v>114.6778</v>
          </cell>
          <cell r="E61">
            <v>1454545</v>
          </cell>
          <cell r="F61">
            <v>166804021</v>
          </cell>
        </row>
        <row r="62">
          <cell r="A62" t="str">
            <v>275</v>
          </cell>
          <cell r="B62" t="str">
            <v>N­íc</v>
          </cell>
          <cell r="C62" t="str">
            <v>LÝt</v>
          </cell>
          <cell r="D62">
            <v>1213213.2553900001</v>
          </cell>
          <cell r="E62">
            <v>6</v>
          </cell>
          <cell r="F62">
            <v>2426427</v>
          </cell>
        </row>
        <row r="63">
          <cell r="A63" t="str">
            <v>429</v>
          </cell>
          <cell r="B63" t="str">
            <v>§¸ d¨m 2x4</v>
          </cell>
          <cell r="C63" t="str">
            <v>m3</v>
          </cell>
          <cell r="D63">
            <v>397.76119</v>
          </cell>
          <cell r="E63">
            <v>102899.04</v>
          </cell>
          <cell r="F63">
            <v>27843283</v>
          </cell>
        </row>
        <row r="64">
          <cell r="A64" t="str">
            <v>081</v>
          </cell>
          <cell r="B64" t="str">
            <v>C¸t vµng</v>
          </cell>
          <cell r="C64" t="str">
            <v>m3</v>
          </cell>
          <cell r="D64">
            <v>3098.9452200000001</v>
          </cell>
          <cell r="E64">
            <v>79716.009999999995</v>
          </cell>
          <cell r="F64">
            <v>163398085</v>
          </cell>
        </row>
        <row r="65">
          <cell r="A65" t="str">
            <v>0002</v>
          </cell>
          <cell r="B65" t="str">
            <v>C¸t vµng</v>
          </cell>
          <cell r="C65" t="str">
            <v>m3</v>
          </cell>
          <cell r="D65">
            <v>203.15798000000001</v>
          </cell>
          <cell r="E65">
            <v>79716.009999999995</v>
          </cell>
          <cell r="F65">
            <v>10711911</v>
          </cell>
        </row>
        <row r="66">
          <cell r="A66" t="str">
            <v>390</v>
          </cell>
          <cell r="B66" t="str">
            <v>Xi m¨ng PC30</v>
          </cell>
          <cell r="C66" t="str">
            <v>kg</v>
          </cell>
          <cell r="D66">
            <v>2379864.18872</v>
          </cell>
          <cell r="E66">
            <v>714.29</v>
          </cell>
          <cell r="F66">
            <v>1601648599</v>
          </cell>
        </row>
        <row r="67">
          <cell r="A67" t="str">
            <v>0192</v>
          </cell>
          <cell r="B67" t="str">
            <v>Cñi ®un</v>
          </cell>
          <cell r="C67" t="str">
            <v>kg</v>
          </cell>
          <cell r="D67">
            <v>6936.9691999999995</v>
          </cell>
          <cell r="E67">
            <v>400</v>
          </cell>
          <cell r="F67">
            <v>2774788</v>
          </cell>
        </row>
        <row r="68">
          <cell r="A68" t="str">
            <v>0191</v>
          </cell>
          <cell r="B68" t="str">
            <v>Nhùa bi tum</v>
          </cell>
          <cell r="C68" t="str">
            <v>kg</v>
          </cell>
          <cell r="D68">
            <v>6936.9691999999995</v>
          </cell>
          <cell r="E68">
            <v>2747</v>
          </cell>
          <cell r="F68">
            <v>20810908</v>
          </cell>
        </row>
        <row r="69">
          <cell r="A69" t="str">
            <v>0372</v>
          </cell>
          <cell r="B69" t="str">
            <v>D©y ®ay</v>
          </cell>
          <cell r="C69" t="str">
            <v>kg</v>
          </cell>
          <cell r="D69">
            <v>22048.333999999999</v>
          </cell>
          <cell r="E69">
            <v>2500</v>
          </cell>
          <cell r="F69">
            <v>61760966</v>
          </cell>
        </row>
        <row r="70">
          <cell r="A70" t="str">
            <v>0406</v>
          </cell>
          <cell r="B70" t="str">
            <v>èng bª t«ng ly t©m D400mm (èng dµi 2m)</v>
          </cell>
          <cell r="C70" t="str">
            <v>m</v>
          </cell>
          <cell r="D70">
            <v>645.54</v>
          </cell>
          <cell r="E70">
            <v>104761.9</v>
          </cell>
        </row>
        <row r="71">
          <cell r="A71">
            <v>8001</v>
          </cell>
          <cell r="B71" t="str">
            <v>N¾p ga gang</v>
          </cell>
          <cell r="C71" t="str">
            <v>c¸i</v>
          </cell>
          <cell r="D71">
            <v>150</v>
          </cell>
          <cell r="E71">
            <v>1800000</v>
          </cell>
        </row>
        <row r="72">
          <cell r="A72" t="str">
            <v>6125</v>
          </cell>
          <cell r="B72" t="str">
            <v>Nh©n c«ng 2,5/7</v>
          </cell>
          <cell r="C72" t="str">
            <v>c«ng</v>
          </cell>
          <cell r="D72">
            <v>2.5272000000000001</v>
          </cell>
          <cell r="E72">
            <v>11889</v>
          </cell>
          <cell r="F72">
            <v>30046</v>
          </cell>
        </row>
        <row r="73">
          <cell r="A73" t="str">
            <v>6140</v>
          </cell>
          <cell r="B73" t="str">
            <v>Nh©n c«ng 4/7</v>
          </cell>
          <cell r="C73" t="str">
            <v>c«ng</v>
          </cell>
          <cell r="D73">
            <v>7110.9864900000002</v>
          </cell>
          <cell r="E73">
            <v>13529</v>
          </cell>
          <cell r="F73">
            <v>96204536</v>
          </cell>
        </row>
        <row r="74">
          <cell r="A74" t="str">
            <v>6137</v>
          </cell>
          <cell r="B74" t="str">
            <v>Nh©n c«ng 3,7/7</v>
          </cell>
          <cell r="C74" t="str">
            <v>c«ng</v>
          </cell>
          <cell r="D74">
            <v>1330.2401199999999</v>
          </cell>
          <cell r="E74">
            <v>13194</v>
          </cell>
          <cell r="F74">
            <v>17551188</v>
          </cell>
        </row>
        <row r="75">
          <cell r="A75" t="str">
            <v>6006</v>
          </cell>
          <cell r="B75" t="str">
            <v>Nh©n c«ng bËc 4/7</v>
          </cell>
          <cell r="C75" t="str">
            <v>C«ng</v>
          </cell>
          <cell r="D75">
            <v>41484.468999999997</v>
          </cell>
          <cell r="E75">
            <v>14506</v>
          </cell>
          <cell r="F75">
            <v>601773707</v>
          </cell>
        </row>
        <row r="76">
          <cell r="A76" t="str">
            <v>6135</v>
          </cell>
          <cell r="B76" t="str">
            <v>Nh©n c«ng 3,5/7</v>
          </cell>
          <cell r="C76" t="str">
            <v>c«ng</v>
          </cell>
          <cell r="D76">
            <v>21174.588159999999</v>
          </cell>
          <cell r="E76">
            <v>12971</v>
          </cell>
          <cell r="F76">
            <v>274655583</v>
          </cell>
        </row>
        <row r="77">
          <cell r="A77" t="str">
            <v>6005</v>
          </cell>
          <cell r="B77" t="str">
            <v>Nh©n c«ng bËc 3,5/7</v>
          </cell>
          <cell r="C77" t="str">
            <v>C«ng</v>
          </cell>
          <cell r="D77">
            <v>796.27200000000005</v>
          </cell>
          <cell r="E77">
            <v>13809</v>
          </cell>
          <cell r="F77">
            <v>10995720</v>
          </cell>
        </row>
        <row r="78">
          <cell r="A78" t="str">
            <v>6127</v>
          </cell>
          <cell r="B78" t="str">
            <v>Nh©n c«ng 2,7/7</v>
          </cell>
          <cell r="C78" t="str">
            <v>c«ng</v>
          </cell>
          <cell r="D78">
            <v>28854.020789999999</v>
          </cell>
          <cell r="E78">
            <v>12099</v>
          </cell>
          <cell r="F78">
            <v>349104798</v>
          </cell>
        </row>
        <row r="79">
          <cell r="A79" t="str">
            <v>6130</v>
          </cell>
          <cell r="B79" t="str">
            <v>Nh©n c«ng 3/7</v>
          </cell>
          <cell r="C79" t="str">
            <v>c«ng</v>
          </cell>
          <cell r="D79">
            <v>24441.44425</v>
          </cell>
          <cell r="E79">
            <v>12413</v>
          </cell>
          <cell r="F79">
            <v>303391647</v>
          </cell>
        </row>
        <row r="80">
          <cell r="A80">
            <v>76</v>
          </cell>
          <cell r="B80" t="str">
            <v>M¸y thi c«ng</v>
          </cell>
          <cell r="C80" t="str">
            <v>c¸i</v>
          </cell>
          <cell r="D80">
            <v>50000</v>
          </cell>
        </row>
        <row r="81">
          <cell r="A81" t="str">
            <v>7576</v>
          </cell>
          <cell r="B81" t="str">
            <v>M¸y ®Çm b¸nh lèp 16T</v>
          </cell>
          <cell r="C81" t="str">
            <v>ca</v>
          </cell>
          <cell r="D81">
            <v>4.6080000000000003E-2</v>
          </cell>
          <cell r="E81">
            <v>432053</v>
          </cell>
          <cell r="F81">
            <v>19909</v>
          </cell>
        </row>
        <row r="82">
          <cell r="A82" t="str">
            <v>7544</v>
          </cell>
          <cell r="B82" t="str">
            <v>M¸y lu 10T</v>
          </cell>
          <cell r="C82" t="str">
            <v>ca</v>
          </cell>
          <cell r="D82">
            <v>8.6400000000000005E-2</v>
          </cell>
          <cell r="E82">
            <v>288922</v>
          </cell>
          <cell r="F82">
            <v>24963</v>
          </cell>
        </row>
        <row r="83">
          <cell r="A83" t="str">
            <v>7555</v>
          </cell>
          <cell r="B83" t="str">
            <v>M¸y r¶i 20T/h</v>
          </cell>
          <cell r="C83" t="str">
            <v>ca</v>
          </cell>
          <cell r="D83">
            <v>7.1999999999999995E-2</v>
          </cell>
          <cell r="E83">
            <v>450000</v>
          </cell>
          <cell r="F83">
            <v>32400</v>
          </cell>
        </row>
        <row r="84">
          <cell r="A84" t="str">
            <v>7539</v>
          </cell>
          <cell r="B84" t="str">
            <v>M¸y khoan 4,5kw</v>
          </cell>
          <cell r="C84" t="str">
            <v>ca</v>
          </cell>
          <cell r="D84">
            <v>1.5854999999999999</v>
          </cell>
          <cell r="E84">
            <v>72334</v>
          </cell>
          <cell r="F84">
            <v>114686</v>
          </cell>
        </row>
        <row r="85">
          <cell r="A85" t="str">
            <v>7545</v>
          </cell>
          <cell r="B85" t="str">
            <v>M¸y lu 8,5T</v>
          </cell>
          <cell r="C85" t="str">
            <v>ca</v>
          </cell>
          <cell r="D85">
            <v>9.6975999999999996</v>
          </cell>
          <cell r="E85">
            <v>252823</v>
          </cell>
          <cell r="F85">
            <v>2451776</v>
          </cell>
        </row>
        <row r="86">
          <cell r="A86" t="str">
            <v>7561</v>
          </cell>
          <cell r="B86" t="str">
            <v>M¸y vËn th¨ng 0,8T</v>
          </cell>
          <cell r="C86" t="str">
            <v>ca</v>
          </cell>
          <cell r="D86">
            <v>64.078770000000006</v>
          </cell>
          <cell r="E86">
            <v>54495</v>
          </cell>
          <cell r="F86">
            <v>3491973</v>
          </cell>
        </row>
        <row r="87">
          <cell r="A87" t="str">
            <v>7538</v>
          </cell>
          <cell r="B87" t="str">
            <v>M¸y hµn 23kw</v>
          </cell>
          <cell r="C87" t="str">
            <v>ca</v>
          </cell>
          <cell r="D87">
            <v>634.41282999999999</v>
          </cell>
          <cell r="E87">
            <v>77338</v>
          </cell>
          <cell r="F87">
            <v>49064219</v>
          </cell>
        </row>
        <row r="88">
          <cell r="A88" t="str">
            <v>7506</v>
          </cell>
          <cell r="B88" t="str">
            <v>CÇn cÈu 10T</v>
          </cell>
          <cell r="C88" t="str">
            <v>ca</v>
          </cell>
          <cell r="D88">
            <v>105.922</v>
          </cell>
          <cell r="E88">
            <v>615511</v>
          </cell>
          <cell r="F88">
            <v>65196156</v>
          </cell>
        </row>
        <row r="89">
          <cell r="A89" t="str">
            <v>7559</v>
          </cell>
          <cell r="B89" t="str">
            <v>M¸y trén 80L</v>
          </cell>
          <cell r="C89" t="str">
            <v>ca</v>
          </cell>
          <cell r="D89">
            <v>0.78237000000000001</v>
          </cell>
          <cell r="E89">
            <v>45294</v>
          </cell>
          <cell r="F89">
            <v>35437</v>
          </cell>
        </row>
        <row r="90">
          <cell r="A90" t="str">
            <v>7536</v>
          </cell>
          <cell r="B90" t="str">
            <v>M¸y c¾t uèn</v>
          </cell>
          <cell r="C90" t="str">
            <v>ca</v>
          </cell>
          <cell r="D90">
            <v>140.30824000000001</v>
          </cell>
          <cell r="E90">
            <v>39789</v>
          </cell>
          <cell r="F90">
            <v>5582725</v>
          </cell>
        </row>
        <row r="91">
          <cell r="A91" t="str">
            <v>7573</v>
          </cell>
          <cell r="B91" t="str">
            <v>M¸y ®Çm 25T</v>
          </cell>
          <cell r="C91" t="str">
            <v>ca</v>
          </cell>
          <cell r="D91">
            <v>221.21337</v>
          </cell>
          <cell r="E91">
            <v>580000</v>
          </cell>
          <cell r="F91">
            <v>128303755</v>
          </cell>
        </row>
        <row r="92">
          <cell r="A92" t="str">
            <v>7579</v>
          </cell>
          <cell r="B92" t="str">
            <v>M¸y ®Çm dïi 1,5kw</v>
          </cell>
          <cell r="C92" t="str">
            <v>ca</v>
          </cell>
          <cell r="D92">
            <v>410.88961999999998</v>
          </cell>
          <cell r="E92">
            <v>37456</v>
          </cell>
          <cell r="F92">
            <v>15390282</v>
          </cell>
        </row>
        <row r="93">
          <cell r="A93" t="str">
            <v>7558</v>
          </cell>
          <cell r="B93" t="str">
            <v>M¸y trén 250L</v>
          </cell>
          <cell r="C93" t="str">
            <v>ca</v>
          </cell>
          <cell r="D93">
            <v>641.54966999999999</v>
          </cell>
          <cell r="E93">
            <v>96272</v>
          </cell>
          <cell r="F93">
            <v>61763270</v>
          </cell>
        </row>
        <row r="94">
          <cell r="A94" t="str">
            <v>6805</v>
          </cell>
          <cell r="B94" t="str">
            <v>CÈu b¸nh h¬i 6,0T</v>
          </cell>
          <cell r="C94" t="str">
            <v>ca</v>
          </cell>
          <cell r="D94">
            <v>250.79310000000001</v>
          </cell>
          <cell r="E94">
            <v>357174</v>
          </cell>
        </row>
        <row r="95">
          <cell r="A95" t="str">
            <v>7586</v>
          </cell>
          <cell r="B95" t="str">
            <v>M¸y ñi 110cv</v>
          </cell>
          <cell r="C95" t="str">
            <v>ca</v>
          </cell>
          <cell r="D95">
            <v>145.06644</v>
          </cell>
          <cell r="E95">
            <v>669348</v>
          </cell>
          <cell r="F95">
            <v>97099931</v>
          </cell>
        </row>
        <row r="96">
          <cell r="A96" t="str">
            <v>7616</v>
          </cell>
          <cell r="B96" t="str">
            <v>¤ t« &lt;=5T</v>
          </cell>
          <cell r="C96" t="str">
            <v>ca</v>
          </cell>
          <cell r="D96">
            <v>717.91236000000004</v>
          </cell>
          <cell r="E96">
            <v>309841</v>
          </cell>
          <cell r="F96">
            <v>222438684</v>
          </cell>
        </row>
        <row r="97">
          <cell r="A97" t="str">
            <v>7565</v>
          </cell>
          <cell r="B97" t="str">
            <v>M¸y ®µo &lt;= 0,4m3</v>
          </cell>
          <cell r="C97" t="str">
            <v>ca</v>
          </cell>
          <cell r="D97">
            <v>521.92228</v>
          </cell>
          <cell r="E97">
            <v>393549</v>
          </cell>
          <cell r="F97">
            <v>205401991</v>
          </cell>
        </row>
        <row r="98">
          <cell r="A98" t="str">
            <v>.</v>
          </cell>
          <cell r="B98" t="str">
            <v>VËt liÖu kh¸c</v>
          </cell>
          <cell r="C98" t="str">
            <v>m2</v>
          </cell>
          <cell r="D98">
            <v>3800</v>
          </cell>
          <cell r="E98">
            <v>0</v>
          </cell>
          <cell r="F98">
            <v>50057508</v>
          </cell>
        </row>
        <row r="99">
          <cell r="A99" t="str">
            <v>.</v>
          </cell>
          <cell r="B99" t="str">
            <v>Nh©n c«ng kh¸c</v>
          </cell>
          <cell r="C99" t="str">
            <v>bÇu</v>
          </cell>
          <cell r="D99">
            <v>2000</v>
          </cell>
        </row>
        <row r="100">
          <cell r="A100" t="str">
            <v>.</v>
          </cell>
          <cell r="B100" t="str">
            <v>M¸y thi c«ng kh¸c</v>
          </cell>
          <cell r="C100" t="str">
            <v>bé</v>
          </cell>
          <cell r="D100">
            <v>170000</v>
          </cell>
          <cell r="E100">
            <v>0</v>
          </cell>
          <cell r="F100">
            <v>84087</v>
          </cell>
        </row>
        <row r="101">
          <cell r="A101" t="str">
            <v>TT</v>
          </cell>
          <cell r="B101" t="str">
            <v>VËn chuyÓn èng cèng D=400</v>
          </cell>
          <cell r="C101" t="str">
            <v>m</v>
          </cell>
          <cell r="D101">
            <v>636</v>
          </cell>
        </row>
        <row r="102">
          <cell r="A102" t="str">
            <v>TT2</v>
          </cell>
          <cell r="B102" t="str">
            <v>VËn chuyÓn èng cèng D=600</v>
          </cell>
          <cell r="C102" t="str">
            <v>m</v>
          </cell>
          <cell r="D102">
            <v>24</v>
          </cell>
        </row>
        <row r="103">
          <cell r="A103" t="str">
            <v>TT3</v>
          </cell>
          <cell r="B103" t="str">
            <v>VËn chuyÓn vµ l¾p ®Æt tÊm ®an cèng D=600</v>
          </cell>
          <cell r="C103" t="str">
            <v>tÊm</v>
          </cell>
          <cell r="D103">
            <v>24</v>
          </cell>
        </row>
        <row r="104">
          <cell r="A104" t="str">
            <v>a</v>
          </cell>
          <cell r="B104" t="str">
            <v>ChÌn khe cèng</v>
          </cell>
          <cell r="C104" t="str">
            <v>kg</v>
          </cell>
          <cell r="D104">
            <v>381</v>
          </cell>
        </row>
        <row r="105">
          <cell r="A105" t="str">
            <v>b</v>
          </cell>
          <cell r="B105" t="str">
            <v>§óc tÊm ®an mèi nèi</v>
          </cell>
          <cell r="C105" t="str">
            <v>tÊm</v>
          </cell>
          <cell r="D105">
            <v>44</v>
          </cell>
        </row>
        <row r="106">
          <cell r="A106" t="str">
            <v>TT4</v>
          </cell>
          <cell r="B106" t="str">
            <v>VËn chuyÓn mèi nèi</v>
          </cell>
          <cell r="C106" t="str">
            <v>tÊm</v>
          </cell>
          <cell r="D106">
            <v>44</v>
          </cell>
        </row>
        <row r="107">
          <cell r="A107" t="str">
            <v>TT5</v>
          </cell>
          <cell r="B107" t="str">
            <v>VËn chuyÓn èng cèng D800</v>
          </cell>
          <cell r="C107" t="str">
            <v>m</v>
          </cell>
          <cell r="D107">
            <v>452</v>
          </cell>
        </row>
        <row r="108">
          <cell r="A108" t="str">
            <v>TT3</v>
          </cell>
          <cell r="B108" t="str">
            <v>VËn chuyÓn vµ l¾p ®Æt tÊm ®an cèng D=600</v>
          </cell>
          <cell r="C108" t="str">
            <v>tÊm</v>
          </cell>
          <cell r="D108">
            <v>452</v>
          </cell>
        </row>
        <row r="109">
          <cell r="A109" t="str">
            <v>a</v>
          </cell>
          <cell r="B109" t="str">
            <v>ChÌn khe cèng</v>
          </cell>
          <cell r="C109" t="str">
            <v>kg</v>
          </cell>
          <cell r="D109">
            <v>12727</v>
          </cell>
        </row>
        <row r="110">
          <cell r="A110" t="str">
            <v>b</v>
          </cell>
          <cell r="B110" t="str">
            <v>§óc tÊm ®an mèi nèi</v>
          </cell>
          <cell r="C110" t="str">
            <v>tÊm</v>
          </cell>
          <cell r="D110">
            <v>1281</v>
          </cell>
        </row>
        <row r="111">
          <cell r="A111" t="str">
            <v>TT4</v>
          </cell>
          <cell r="B111" t="str">
            <v>VËn chuyÓn mèi nèi</v>
          </cell>
          <cell r="C111" t="str">
            <v>tÊm</v>
          </cell>
          <cell r="D111">
            <v>1281</v>
          </cell>
        </row>
        <row r="112">
          <cell r="A112" t="str">
            <v>TT5</v>
          </cell>
          <cell r="B112" t="str">
            <v>VËn chuyÓn èng cèng D1000</v>
          </cell>
          <cell r="C112" t="str">
            <v>m</v>
          </cell>
          <cell r="D112">
            <v>1502</v>
          </cell>
        </row>
        <row r="113">
          <cell r="A113" t="str">
            <v>TT3</v>
          </cell>
          <cell r="B113" t="str">
            <v>VËn chuyÓn vµ l¾p ®Æt tÊm ®an cèng D=600</v>
          </cell>
          <cell r="C113" t="str">
            <v>tÊm</v>
          </cell>
          <cell r="D113">
            <v>1502</v>
          </cell>
        </row>
        <row r="114">
          <cell r="A114" t="str">
            <v>a</v>
          </cell>
          <cell r="B114" t="str">
            <v>chÌn khe cèng</v>
          </cell>
          <cell r="C114" t="str">
            <v>c¸i</v>
          </cell>
          <cell r="D114">
            <v>2300</v>
          </cell>
        </row>
        <row r="115">
          <cell r="A115" t="str">
            <v>b</v>
          </cell>
          <cell r="B115" t="str">
            <v>§óc tÊm ®an mèi nèi</v>
          </cell>
          <cell r="C115" t="str">
            <v>tÊm</v>
          </cell>
          <cell r="D115">
            <v>4389</v>
          </cell>
        </row>
        <row r="116">
          <cell r="A116" t="str">
            <v>TT4</v>
          </cell>
          <cell r="B116" t="str">
            <v>VËn chuyÓn mèi nèi</v>
          </cell>
          <cell r="C116" t="str">
            <v>tÊm</v>
          </cell>
          <cell r="D116">
            <v>4389</v>
          </cell>
        </row>
        <row r="117">
          <cell r="A117" t="str">
            <v>TT5</v>
          </cell>
          <cell r="B117" t="str">
            <v>VËn chuyÓn èng cèng D1000</v>
          </cell>
          <cell r="C117" t="str">
            <v>m</v>
          </cell>
          <cell r="D117">
            <v>31</v>
          </cell>
        </row>
        <row r="118">
          <cell r="A118" t="str">
            <v>TT3</v>
          </cell>
          <cell r="B118" t="str">
            <v>VËn chuyÓn vµ l¾p ®Æt tÊm ®an cèng D=600</v>
          </cell>
          <cell r="C118" t="str">
            <v>tÊm</v>
          </cell>
          <cell r="D118">
            <v>31</v>
          </cell>
        </row>
        <row r="119">
          <cell r="A119" t="str">
            <v>a</v>
          </cell>
          <cell r="B119" t="str">
            <v>chÌn khe cèng</v>
          </cell>
          <cell r="C119" t="str">
            <v>c¸i</v>
          </cell>
          <cell r="D119">
            <v>2200000</v>
          </cell>
        </row>
        <row r="120">
          <cell r="A120" t="str">
            <v>b</v>
          </cell>
          <cell r="B120" t="str">
            <v>§óc tÊm ®an mèi nèi</v>
          </cell>
          <cell r="C120" t="str">
            <v>tÊm</v>
          </cell>
          <cell r="D120">
            <v>90</v>
          </cell>
        </row>
        <row r="121">
          <cell r="A121" t="str">
            <v>TT4</v>
          </cell>
          <cell r="B121" t="str">
            <v>VËn chuyÓn mèi nèi</v>
          </cell>
          <cell r="C121" t="str">
            <v>tÊm</v>
          </cell>
          <cell r="D121">
            <v>90</v>
          </cell>
        </row>
        <row r="122">
          <cell r="A122" t="str">
            <v>TT5</v>
          </cell>
          <cell r="B122" t="str">
            <v>VËn chuyÓn èng cèng D1200</v>
          </cell>
          <cell r="C122" t="str">
            <v>m</v>
          </cell>
          <cell r="D122">
            <v>3334</v>
          </cell>
        </row>
        <row r="123">
          <cell r="A123" t="str">
            <v>TT3</v>
          </cell>
          <cell r="B123" t="str">
            <v>VËn chuyÓn vµ l¾p ®Æt tÊm ®an cèng D=600</v>
          </cell>
          <cell r="C123" t="str">
            <v>tÊm</v>
          </cell>
          <cell r="D123">
            <v>3334</v>
          </cell>
        </row>
        <row r="124">
          <cell r="A124" t="str">
            <v>a</v>
          </cell>
          <cell r="B124" t="str">
            <v>chÌn khe cèng</v>
          </cell>
          <cell r="C124" t="str">
            <v>c¸i</v>
          </cell>
          <cell r="D124">
            <v>1400</v>
          </cell>
        </row>
        <row r="125">
          <cell r="A125" t="str">
            <v>b</v>
          </cell>
          <cell r="B125" t="str">
            <v>§óc tÊm ®an mèi nèi</v>
          </cell>
          <cell r="C125" t="str">
            <v>bé</v>
          </cell>
          <cell r="D125">
            <v>9768</v>
          </cell>
        </row>
        <row r="126">
          <cell r="A126" t="str">
            <v>TT4</v>
          </cell>
          <cell r="B126" t="str">
            <v>VËn chuyÓn mèi nèi</v>
          </cell>
          <cell r="C126" t="str">
            <v>tÊm</v>
          </cell>
          <cell r="D126">
            <v>9768</v>
          </cell>
        </row>
        <row r="127">
          <cell r="A127" t="str">
            <v>TT5</v>
          </cell>
          <cell r="B127" t="str">
            <v>VËn chuyÓn èng cèng D1200</v>
          </cell>
          <cell r="C127" t="str">
            <v>m</v>
          </cell>
          <cell r="D127">
            <v>3307</v>
          </cell>
        </row>
        <row r="128">
          <cell r="A128" t="str">
            <v>TT3</v>
          </cell>
          <cell r="B128" t="str">
            <v>VËn chuyÓn vµ l¾p ®Æt tÊm ®an cèng D=600</v>
          </cell>
          <cell r="C128" t="str">
            <v>tÊm</v>
          </cell>
          <cell r="D128">
            <v>3307</v>
          </cell>
        </row>
        <row r="129">
          <cell r="A129" t="str">
            <v>a</v>
          </cell>
          <cell r="B129" t="str">
            <v>chÌn khe cèng</v>
          </cell>
          <cell r="C129" t="str">
            <v>c¸i</v>
          </cell>
          <cell r="D129">
            <v>1500</v>
          </cell>
        </row>
        <row r="130">
          <cell r="A130" t="str">
            <v>b</v>
          </cell>
          <cell r="B130" t="str">
            <v>§óc tÊm ®an mèi nèi</v>
          </cell>
          <cell r="C130" t="str">
            <v>c¸i</v>
          </cell>
          <cell r="D130">
            <v>9681</v>
          </cell>
        </row>
        <row r="131">
          <cell r="A131" t="str">
            <v>TT4</v>
          </cell>
          <cell r="B131" t="str">
            <v>VËn chuyÓn mèi nèi</v>
          </cell>
          <cell r="C131" t="str">
            <v>tÊm</v>
          </cell>
          <cell r="D131">
            <v>9681</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sheetData sheetId="186"/>
      <sheetData sheetId="187"/>
      <sheetData sheetId="188"/>
      <sheetData sheetId="189"/>
      <sheetData sheetId="190"/>
      <sheetData sheetId="191"/>
      <sheetData sheetId="192"/>
      <sheetData sheetId="193"/>
      <sheetData sheetId="194" refreshError="1"/>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sheetData sheetId="238"/>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sheetData sheetId="249" refreshError="1"/>
      <sheetData sheetId="250"/>
      <sheetData sheetId="25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sheetData sheetId="350" refreshError="1"/>
      <sheetData sheetId="351"/>
      <sheetData sheetId="352" refreshError="1"/>
      <sheetData sheetId="353"/>
      <sheetData sheetId="354"/>
      <sheetData sheetId="355"/>
      <sheetData sheetId="356" refreshError="1"/>
      <sheetData sheetId="357" refreshError="1"/>
      <sheetData sheetId="358" refreshError="1"/>
      <sheetData sheetId="359" refreshError="1"/>
      <sheetData sheetId="360" refreshError="1"/>
      <sheetData sheetId="361"/>
      <sheetData sheetId="362" refreshError="1"/>
      <sheetData sheetId="363" refreshError="1"/>
      <sheetData sheetId="364" refreshError="1"/>
      <sheetData sheetId="365" refreshError="1"/>
      <sheetData sheetId="366" refreshError="1"/>
      <sheetData sheetId="367" refreshError="1"/>
      <sheetData sheetId="368" refreshError="1"/>
      <sheetData sheetId="369"/>
      <sheetData sheetId="370" refreshError="1"/>
      <sheetData sheetId="371" refreshError="1"/>
      <sheetData sheetId="372" refreshError="1"/>
      <sheetData sheetId="373" refreshError="1"/>
      <sheetData sheetId="374" refreshError="1"/>
      <sheetData sheetId="375" refreshError="1"/>
      <sheetData sheetId="376"/>
      <sheetData sheetId="377"/>
      <sheetData sheetId="378" refreshError="1"/>
      <sheetData sheetId="379" refreshError="1"/>
      <sheetData sheetId="380" refreshError="1"/>
      <sheetData sheetId="381" refreshError="1"/>
      <sheetData sheetId="382" refreshError="1"/>
      <sheetData sheetId="383" refreshError="1"/>
      <sheetData sheetId="384"/>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sheetData sheetId="395" refreshError="1"/>
      <sheetData sheetId="396" refreshError="1"/>
      <sheetData sheetId="397" refreshError="1"/>
      <sheetData sheetId="398" refreshError="1"/>
      <sheetData sheetId="399"/>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sheetData sheetId="411"/>
      <sheetData sheetId="412"/>
      <sheetData sheetId="413" refreshError="1"/>
      <sheetData sheetId="414" refreshError="1"/>
      <sheetData sheetId="415" refreshError="1"/>
      <sheetData sheetId="416" refreshError="1"/>
      <sheetData sheetId="417" refreshError="1"/>
      <sheetData sheetId="418" refreshError="1"/>
      <sheetData sheetId="419"/>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
      <sheetName val="Km0-1"/>
      <sheetName val="KM1-2"/>
      <sheetName val="Km2-3"/>
      <sheetName val="Km3-4"/>
      <sheetName val="Km4-5"/>
      <sheetName val="Km5-6"/>
      <sheetName val="Km6-7"/>
      <sheetName val="Km7-8"/>
      <sheetName val="Tonghop-bt"/>
      <sheetName val="Tonghop-cc"/>
      <sheetName val="Ny-Km1-4"/>
      <sheetName val="Ny-Km4-6"/>
      <sheetName val="Ny-Km6-8"/>
      <sheetName val="Temp"/>
      <sheetName val="KLM"/>
      <sheetName val="Coc tieu-rao chan"/>
      <sheetName val="Ny-Km1-4 (cc)"/>
      <sheetName val="Ny-Km4-6 (cc)"/>
      <sheetName val="Ny-Km6-8 (cc)"/>
      <sheetName val="CC"/>
      <sheetName val="Phdoan-bt"/>
      <sheetName val="Phdoan-cc"/>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row r="3">
          <cell r="B3">
            <v>0.6</v>
          </cell>
        </row>
        <row r="4">
          <cell r="B4">
            <v>1</v>
          </cell>
        </row>
        <row r="6">
          <cell r="B6">
            <v>1.4</v>
          </cell>
        </row>
      </sheetData>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BASE"/>
      <sheetName val="Sheet1"/>
      <sheetName val="T3-99"/>
      <sheetName val="T4-99"/>
      <sheetName val="T5-99"/>
      <sheetName val="T6-99"/>
      <sheetName val="T7-99"/>
      <sheetName val="T8-99"/>
      <sheetName val="T9-99"/>
      <sheetName val="T10-99"/>
      <sheetName val="T11-99"/>
      <sheetName val="T12-99"/>
      <sheetName val="CVden ngoai TCT (1)"/>
      <sheetName val="CV den ngoai TCT (2)"/>
      <sheetName val="CV den ngoai TCT (3)"/>
      <sheetName val="QDcua TGD"/>
      <sheetName val="QD cua HDQT"/>
      <sheetName val="QD cua HDQT (2)"/>
      <sheetName val="CV di ngoai tong"/>
      <sheetName val="CV di ngoai tong (2)"/>
      <sheetName val="Chart1"/>
      <sheetName val="To trinh"/>
      <sheetName val="Giao nhiem vu"/>
      <sheetName val="QDcua TGD (2)"/>
      <sheetName val="Thong tu"/>
      <sheetName val="CV di trong  tong"/>
      <sheetName val="nghi dinh-CP"/>
      <sheetName val="CV den trong tong"/>
      <sheetName val="Sheet2"/>
      <sheetName val="00000000"/>
      <sheetName val="KHQ2"/>
      <sheetName val="KHT4,5-02"/>
      <sheetName val="KHVt "/>
      <sheetName val="KHVtt4"/>
      <sheetName val="KHVt XL"/>
      <sheetName val="KHVt XLT4"/>
      <sheetName val="TNHNoi"/>
      <sheetName val="Sheet3"/>
      <sheetName val="XL4Poppy"/>
      <sheetName val="Thep be"/>
      <sheetName val="Thep than"/>
      <sheetName val="Thep xa mu"/>
      <sheetName val="Muatb"/>
      <sheetName val="lapdat TB "/>
      <sheetName val="TNghiªm TB "/>
      <sheetName val="VËt liÖu"/>
      <sheetName val="vc-TBA"/>
      <sheetName val="Lap ®at ®iÖn"/>
      <sheetName val="TNghiÖm VL"/>
      <sheetName val="tt-TBA"/>
      <sheetName val="TDT"/>
      <sheetName val="TDT-TBA"/>
      <sheetName val="KSTK"/>
      <sheetName val="th "/>
      <sheetName val="tien luong"/>
      <sheetName val="dutoan"/>
      <sheetName val="CLech"/>
      <sheetName val="mong"/>
      <sheetName val="TBA"/>
      <sheetName val="Netbook"/>
      <sheetName val="DZ"/>
      <sheetName val="PA_coso"/>
      <sheetName val="PA_von"/>
      <sheetName val="PA_nhucau"/>
      <sheetName val="PA_TH"/>
      <sheetName val="THDT"/>
      <sheetName val="XL35"/>
      <sheetName val="DZ-35"/>
      <sheetName val="TN_35"/>
      <sheetName val="CT-DZ"/>
      <sheetName val="VC"/>
      <sheetName val="TC"/>
      <sheetName val="TH_BA"/>
      <sheetName val="TNT"/>
      <sheetName val="CT_TBA"/>
      <sheetName val="KB"/>
      <sheetName val="CT_BT"/>
      <sheetName val="KS"/>
      <sheetName val="BT"/>
      <sheetName val="CP_BT"/>
      <sheetName val="Sheet4"/>
      <sheetName val="Sheet5"/>
      <sheetName val="DB"/>
      <sheetName val="XXXXXXXX"/>
      <sheetName val="142201-T1-th"/>
      <sheetName val="142201-T1 "/>
      <sheetName val="142201-T2-th "/>
      <sheetName val="142201-T2"/>
      <sheetName val="142201-T3-th "/>
      <sheetName val="142201-T3"/>
      <sheetName val="142201-T4-th  "/>
      <sheetName val="142201-T4"/>
      <sheetName val="142201-T6"/>
      <sheetName val="142201-T10"/>
      <sheetName val="T03 - 03"/>
      <sheetName val="AncaT03"/>
      <sheetName val="THL T03"/>
      <sheetName val="TTBC T03"/>
      <sheetName val="Luong noi Bo - T3"/>
      <sheetName val="Tong hop - T3"/>
      <sheetName val="Thuong Quy 3"/>
      <sheetName val="LBS"/>
      <sheetName val="Phu cap trach nhiem"/>
      <sheetName val="tmt4"/>
      <sheetName val="t3-01"/>
      <sheetName val="t4-01"/>
      <sheetName val="t5-01"/>
      <sheetName val="t6-01"/>
      <sheetName val="t7-01"/>
      <sheetName val="t8-01"/>
      <sheetName val="t9-01"/>
      <sheetName val="t10-01"/>
      <sheetName val="t11-01"/>
      <sheetName val="t12-"/>
      <sheetName val="t1"/>
      <sheetName val="t2"/>
      <sheetName val="t3"/>
      <sheetName val="t4"/>
      <sheetName val="t5"/>
      <sheetName val="t06"/>
      <sheetName val="t07"/>
      <sheetName val="t08"/>
      <sheetName val="t09"/>
      <sheetName val="t10"/>
      <sheetName val="t11"/>
      <sheetName val="t12"/>
      <sheetName val="0103"/>
      <sheetName val="0203"/>
      <sheetName val="th-nop"/>
      <sheetName val="th"/>
      <sheetName val="Song trai"/>
      <sheetName val="Dinh+ha nha"/>
      <sheetName val="PTLK"/>
      <sheetName val="NG k"/>
      <sheetName val="THcong"/>
      <sheetName val="BHXH"/>
      <sheetName val="BHXH12"/>
      <sheetName val="Sheet8"/>
      <sheetName val="Sheet9"/>
      <sheetName val="Kluong phu"/>
      <sheetName val="Lan can"/>
      <sheetName val="Ho lan"/>
      <sheetName val="Coc tieu"/>
      <sheetName val="Bien bao"/>
      <sheetName val="Ranh"/>
      <sheetName val="Tuongchan"/>
      <sheetName val="Op mai 274"/>
      <sheetName val="Op mai 275"/>
      <sheetName val="Op mai 276"/>
      <sheetName val="Op mai 277"/>
      <sheetName val="Op mai 278"/>
      <sheetName val="Op mai 279"/>
      <sheetName val="Op mai 280"/>
      <sheetName val="Op mai 281"/>
      <sheetName val="Op mai 282"/>
      <sheetName val="Op mai 283"/>
      <sheetName val="Km274-Km275"/>
      <sheetName val="Km275-Km276"/>
      <sheetName val="Km276-Km277"/>
      <sheetName val="Km277-Km278"/>
      <sheetName val="Km278-Km279"/>
      <sheetName val="Km279-Km280"/>
      <sheetName val="Km280-Km281"/>
      <sheetName val="Km281-Km282"/>
      <sheetName val="Km282-Km283"/>
      <sheetName val="Km283-Km284"/>
      <sheetName val="Km284-Km285"/>
      <sheetName val="Nenduong"/>
      <sheetName val="Op mai 284"/>
      <sheetName val="Op mai"/>
      <sheetName val="CamPha"/>
      <sheetName val="MongCai"/>
      <sheetName val="10000000"/>
      <sheetName val="20000000"/>
      <sheetName val="30000000"/>
      <sheetName val="40000000"/>
      <sheetName val="50000000"/>
      <sheetName val="60000000"/>
      <sheetName val="70000000"/>
      <sheetName val=" t5"/>
      <sheetName val="t.4"/>
      <sheetName val=" t3 "/>
      <sheetName val="t"/>
      <sheetName val=" TH331"/>
      <sheetName val=" Minh ha"/>
      <sheetName val="HTay03"/>
      <sheetName val=" Ha Tay"/>
      <sheetName val="tw2"/>
      <sheetName val=" Vinhphuc"/>
      <sheetName val=" Nbinh"/>
      <sheetName val=" QVinh"/>
      <sheetName val=" TW1"/>
      <sheetName val="T.so thay doi"/>
      <sheetName val="BTHDT_DZcaothe"/>
      <sheetName val="BTHDT_TBA"/>
      <sheetName val="THXL_DZcaothe"/>
      <sheetName val="TN_DZcaothe"/>
      <sheetName val="b.THchitietDZCT"/>
      <sheetName val="tr_tinhDZcaothe"/>
      <sheetName val="THXL_TBA"/>
      <sheetName val="TN_TBA"/>
      <sheetName val="b.THchitietTBA"/>
      <sheetName val="tr_tinhTBA"/>
      <sheetName val="Khao sat"/>
      <sheetName val="TT khao sat"/>
      <sheetName val="socai2003-6tc"/>
      <sheetName val="SCT Cong trinh"/>
      <sheetName val="06-2003 (2)"/>
      <sheetName val="CDPS 6tc"/>
      <sheetName val="SCT Nha thau"/>
      <sheetName val="socai2003 (6tc)dp"/>
      <sheetName val="socai2003 (6tc)"/>
      <sheetName val="CDPS 6tc (2)"/>
      <sheetName val="VtuHaTheSauTramBT3"/>
      <sheetName val="VtuHaTheSauTRamBT9"/>
      <sheetName val="VtuHaTheSautramLienThang"/>
      <sheetName val="VTuHaTheSautramBT5"/>
      <sheetName val="VTuHaTheSautramBT2"/>
      <sheetName val="VtuHaTheSautramTTCocSoi"/>
      <sheetName val="VtuHaTheSauTBAKhoi13"/>
      <sheetName val="VtuHaTheSauTBAKhoi12"/>
      <sheetName val="VtuHaTheSauTBANgDu4"/>
      <sheetName val="VtuHaTheSauTBAHungThuy"/>
      <sheetName val="VtuHaTheSauTBAHaiSan"/>
      <sheetName val="VtuHaTheSauTBANgVanTroi1"/>
      <sheetName val="VtuHaTheSauTBANgVanTroi2"/>
      <sheetName val="VtuHaTheSauTBANguyenDu2"/>
      <sheetName val="VtuHaTheSauTBANguyenDu6"/>
      <sheetName val="VtuHaTheSauTBABenThuy1"/>
      <sheetName val="VatTuThuHoi"/>
      <sheetName val="VtuHaTheSauTBABenThuy1 (2)"/>
      <sheetName val="LuongT1"/>
      <sheetName val="LuongT2"/>
      <sheetName val="luongthang12"/>
      <sheetName val="LuongT11"/>
      <sheetName val="thang5"/>
      <sheetName val="T7"/>
      <sheetName val="T9"/>
      <sheetName val="T8"/>
      <sheetName val="thang6"/>
      <sheetName val="thang4"/>
      <sheetName val="LuongT3"/>
      <sheetName val="NKC"/>
      <sheetName val="SoquyTM"/>
      <sheetName val="TK 112"/>
      <sheetName val="TK 131"/>
      <sheetName val="TK133"/>
      <sheetName val="TK 141"/>
      <sheetName val="TK 153"/>
      <sheetName val="TK214"/>
      <sheetName val="TK 211"/>
      <sheetName val="TK 242"/>
      <sheetName val="TK33311"/>
      <sheetName val="TK331"/>
      <sheetName val="TK333"/>
      <sheetName val="TK 334"/>
      <sheetName val="TK711"/>
      <sheetName val="TK411"/>
      <sheetName val="TK421"/>
      <sheetName val="TK 511"/>
      <sheetName val="TK 515"/>
      <sheetName val="TK642"/>
      <sheetName val="TK 911"/>
      <sheetName val="TK811"/>
      <sheetName val="CDKT"/>
      <sheetName val="CDPS1"/>
      <sheetName val="KQKD"/>
      <sheetName val="KHTSCD1"/>
      <sheetName val="KHTSCD2"/>
      <sheetName val="SoCaiTM"/>
      <sheetName val="NK"/>
      <sheetName val="PhieuKT"/>
      <sheetName val="Sheet6"/>
      <sheetName val="Congty"/>
      <sheetName val="VPPN"/>
      <sheetName val="XN74"/>
      <sheetName val="XN54"/>
      <sheetName val="XN33"/>
      <sheetName val="NK96"/>
      <sheetName val="XL4Test5"/>
      <sheetName val="KM"/>
      <sheetName val="KHOANMUC"/>
      <sheetName val="QTNC"/>
      <sheetName val="CPQL"/>
      <sheetName val="SANLUONG"/>
      <sheetName val="SSCP-SL"/>
      <sheetName val="CPSX"/>
      <sheetName val="CDSL (2)"/>
      <sheetName val="tb1"/>
      <sheetName val="Tonghop"/>
      <sheetName val="Sheet7"/>
      <sheetName val="Thau"/>
      <sheetName val="CT-BT"/>
      <sheetName val="Xa"/>
      <sheetName val="TM01"/>
      <sheetName val="CDKTKT02"/>
      <sheetName val="KQKD02-2"/>
      <sheetName val="KQKD02-2 (2)"/>
      <sheetName val="CDKTKT03"/>
      <sheetName val="DC02"/>
      <sheetName val="CDPS02"/>
      <sheetName val="KQKDKT'02-1"/>
      <sheetName val="KQKDKT'03-1"/>
      <sheetName val="DC03"/>
      <sheetName val="CDKTKT04"/>
      <sheetName val="CCPS03"/>
      <sheetName val="CDPS04"/>
      <sheetName val="KQKDKT'04-1"/>
      <sheetName val="DC04"/>
      <sheetName val="TSCD"/>
      <sheetName val="DC2002"/>
      <sheetName val="CDKTKT2002"/>
      <sheetName val="KQKD-2"/>
      <sheetName val="KQKD-2 (2)"/>
      <sheetName val="DC2003"/>
      <sheetName val="CDPS03"/>
      <sheetName val="KQKD thu2004"/>
      <sheetName val="km248"/>
      <sheetName val="TH du toan "/>
      <sheetName val="Du toan "/>
      <sheetName val="C.Tinh"/>
      <sheetName val="TK_cap"/>
      <sheetName val="Km274 - Km275"/>
      <sheetName val="Km275 - Km276"/>
      <sheetName val="Km276 - Km277"/>
      <sheetName val="Km277 - Km278 "/>
      <sheetName val="Km278 - Km279"/>
      <sheetName val="Km279 - Km280"/>
      <sheetName val="Km280 - Km281"/>
      <sheetName val="Km281 - Km282"/>
      <sheetName val="Km282 - Km283"/>
      <sheetName val="Km283 - Km284"/>
      <sheetName val="Km284 - Km285"/>
      <sheetName val="Tong hop Matduong"/>
      <sheetName val="Cong D75"/>
      <sheetName val="Cong D100"/>
      <sheetName val="Cong D150"/>
      <sheetName val="Cong 2D150"/>
      <sheetName val="Cong ban 0,7x0,7"/>
      <sheetName val="Cong ban 0,8x0,8"/>
      <sheetName val="Cong ban 1x1"/>
      <sheetName val="Cong ban 1x1,2"/>
      <sheetName val="Cong ban 1,5x1,5"/>
      <sheetName val="Cong ban 2x1,5"/>
      <sheetName val="Cong ban 2x2"/>
      <sheetName val="Tong hop"/>
      <sheetName val="Tong hop (2)"/>
      <sheetName val="Cong"/>
      <sheetName val="Cong cu"/>
      <sheetName val="Dinhhinh"/>
      <sheetName val="Cot thep"/>
      <sheetName val="Cong tron D75"/>
      <sheetName val="Cong tron D100"/>
      <sheetName val="Cong tron D150"/>
      <sheetName val="Cong tron 2D150"/>
      <sheetName val="Cong ban 1,0x1,0"/>
      <sheetName val="Cong ban 1,0x1,2"/>
      <sheetName val="Cong hop 1,5x1,5"/>
      <sheetName val="Cong hop 2,0x1,5"/>
      <sheetName val="Cong hop 2,0x2,0"/>
      <sheetName val="thkl"/>
      <sheetName val="thkl (2)"/>
      <sheetName val="kht8"/>
      <sheetName val="long tec"/>
      <sheetName val="nlongt"/>
      <sheetName val="tuanb"/>
      <sheetName val="ntuanb"/>
      <sheetName val="nbinh"/>
      <sheetName val="nque"/>
      <sheetName val="ntien"/>
      <sheetName val="ntuanH"/>
      <sheetName val="nmuoi"/>
      <sheetName val="nnghia"/>
      <sheetName val="ntuanM"/>
      <sheetName val="nthi"/>
      <sheetName val="nchung"/>
      <sheetName val="nanh"/>
      <sheetName val="nthang"/>
      <sheetName val="nnguyen"/>
      <sheetName val="ntuc"/>
      <sheetName val="nngan"/>
      <sheetName val="nloi"/>
      <sheetName val="nphuock"/>
      <sheetName val="nphuoch"/>
      <sheetName val="nsonpd"/>
      <sheetName val="nphuock04"/>
      <sheetName val="nphuoch04"/>
      <sheetName val="nphuocpd04"/>
      <sheetName val="nphuocd04"/>
      <sheetName val="nphuoctr04"/>
      <sheetName val="nphuocb04"/>
      <sheetName val="Don gia CPM"/>
      <sheetName val="Tong Thieu HD cac CT-2001"/>
      <sheetName val="VL thieu HD - 2001"/>
      <sheetName val="Tong thieu HD cac CT - 2002"/>
      <sheetName val="Lan trai"/>
      <sheetName val="Van chuyen"/>
      <sheetName val="Vchuyen(C)"/>
      <sheetName val="HDong VC"/>
      <sheetName val="ThieuHD nam 2001"/>
      <sheetName val="CPChung"/>
      <sheetName val="Bang TH"/>
      <sheetName val="Tong Chinh"/>
      <sheetName val="000000000000"/>
      <sheetName val="100000000000"/>
      <sheetName val="200000000000"/>
      <sheetName val="300000000000"/>
      <sheetName val="GVL"/>
      <sheetName val="giai thich"/>
      <sheetName val="Heso"/>
      <sheetName val="CTDG"/>
      <sheetName val="DT - Ro"/>
      <sheetName val="TH - Ro "/>
      <sheetName val="GDT - Ro"/>
      <sheetName val="DT - TB"/>
      <sheetName val="TH - TB"/>
      <sheetName val="GDT - TB"/>
      <sheetName val="DT - NT"/>
      <sheetName val="TH - NT"/>
      <sheetName val="GDT - NT"/>
      <sheetName val="THGT"/>
      <sheetName val="THVDT"/>
      <sheetName val="NCLD"/>
      <sheetName val="MMTB"/>
      <sheetName val="CFSX"/>
      <sheetName val="KQ"/>
      <sheetName val="DTSL"/>
      <sheetName val="XDCBK"/>
      <sheetName val="KHTSCD"/>
      <sheetName val="XDCB"/>
      <sheetName val="Trich Ngang"/>
      <sheetName val="Danh sach Rieng"/>
      <sheetName val="Dia Diem Thuc Tap"/>
      <sheetName val="De Tai Thuc Tap"/>
      <sheetName val="K249 K98"/>
      <sheetName val="K249 K98 (2)"/>
      <sheetName val="K251 K98"/>
      <sheetName val="K251 SBase"/>
      <sheetName val="K251 AC"/>
      <sheetName val="K252 K98"/>
      <sheetName val="K252 SBase"/>
      <sheetName val="K252 AC"/>
      <sheetName val="K253"/>
      <sheetName val="K253 K98"/>
      <sheetName val="K253 Subbase"/>
      <sheetName val="K253 Base "/>
      <sheetName val="K253 SBase"/>
      <sheetName val="K253 AC"/>
      <sheetName val="K255"/>
      <sheetName val="K255 SBase"/>
      <sheetName val="K259"/>
      <sheetName val="K259 K98"/>
      <sheetName val="K259 Subbase"/>
      <sheetName val="K259 Base "/>
      <sheetName val="K259 AC"/>
      <sheetName val="K260"/>
      <sheetName val="K260 K98"/>
      <sheetName val="K260 Subbase"/>
      <sheetName val="K260 Base"/>
      <sheetName val="K260 AC"/>
      <sheetName val="K261"/>
      <sheetName val="K261 K98"/>
      <sheetName val="K261 Base"/>
      <sheetName val="K261 AC"/>
      <sheetName val="Napheo-SPP"/>
      <sheetName val="VPLaichau"/>
      <sheetName val="VPTruongson"/>
      <sheetName val="D9"/>
      <sheetName val="TLNamChim"/>
      <sheetName val="Dancau-Q.Ninh"/>
      <sheetName val="D91"/>
      <sheetName val="Kenhta-himlam"/>
      <sheetName val="TCQ5-"/>
      <sheetName val="HDkhoanduoc"/>
      <sheetName val="TCQ1-4"/>
      <sheetName val="Khac"/>
      <sheetName val="BaTrieu-L.son"/>
      <sheetName val="SBayDBien"/>
      <sheetName val="QL32YB(12)"/>
      <sheetName val="QL32AYB"/>
      <sheetName val="THSonNam"/>
      <sheetName val="Coquan"/>
      <sheetName val="Quoclo6mchau"/>
      <sheetName val="QLo4B-LS"/>
      <sheetName val="Phanthiet"/>
      <sheetName val="Muongnhe"/>
      <sheetName val="phan tich DG"/>
      <sheetName val="gia vat lieu"/>
      <sheetName val="gia xe may"/>
      <sheetName val="gia nhan cong"/>
      <sheetName val="F ThanhTri"/>
      <sheetName val="F Gialam"/>
      <sheetName val="DG"/>
      <sheetName val="TH dam"/>
      <sheetName val="SX dam"/>
      <sheetName val="LD dam"/>
      <sheetName val="Bang gia VL"/>
      <sheetName val="Gia NC"/>
      <sheetName val="Gia may"/>
      <sheetName val="DTCT"/>
      <sheetName val="PTVT"/>
      <sheetName val="THVT"/>
      <sheetName val="Mix-Tarpaulin"/>
      <sheetName val="Tarpaulin"/>
      <sheetName val="Price"/>
      <sheetName val="1"/>
      <sheetName val="2"/>
      <sheetName val="3"/>
      <sheetName val="4"/>
      <sheetName val="5"/>
      <sheetName val="6"/>
      <sheetName val="7"/>
      <sheetName val="8"/>
      <sheetName val="9"/>
      <sheetName val="10"/>
      <sheetName val="11"/>
      <sheetName val="12"/>
      <sheetName val="13"/>
      <sheetName val="14"/>
      <sheetName val="15"/>
      <sheetName val="16"/>
      <sheetName val="17"/>
      <sheetName val="18"/>
      <sheetName val="19"/>
      <sheetName val="20"/>
      <sheetName val="21"/>
      <sheetName val="22"/>
      <sheetName val="23"/>
      <sheetName val="24"/>
      <sheetName val="25"/>
      <sheetName val="26"/>
      <sheetName val="27"/>
      <sheetName val="28"/>
      <sheetName val="29"/>
      <sheetName val="30"/>
      <sheetName val="31"/>
      <sheetName val="Monthly"/>
      <sheetName val="For Summary"/>
      <sheetName val="For Summary(KG)"/>
      <sheetName val="PP Cloth"/>
      <sheetName val="Mix-PP Cloth"/>
      <sheetName val="Material Price-PP"/>
      <sheetName val="D1"/>
      <sheetName val="D2"/>
      <sheetName val="D3"/>
      <sheetName val="D4"/>
      <sheetName val="D5"/>
      <sheetName val="D6"/>
      <sheetName val="Tay ninh"/>
      <sheetName val="A.Duc"/>
      <sheetName val="TH2003"/>
      <sheetName val="Sheet10"/>
      <sheetName val="Heso 3-2004 (3)"/>
      <sheetName val="Luong (2)"/>
      <sheetName val="heso T3"/>
      <sheetName val="heso T4"/>
      <sheetName val="heso T5"/>
      <sheetName val="Heso T6"/>
      <sheetName val="Heso T7"/>
      <sheetName val="Heso T8"/>
      <sheetName val="Heso T9"/>
      <sheetName val="Heso 2-2004"/>
      <sheetName val="Heso 3-2004"/>
      <sheetName val="chamcong"/>
      <sheetName val="Baocao"/>
      <sheetName val="Heso 3-2004 (2)"/>
      <sheetName val="[IBASE2.XLSѝTNHNoi"/>
      <sheetName val="XXXXXX_xda24_X"/>
      <sheetName val="Ctieucnghe(12-03"/>
      <sheetName val="DmdbTVN"/>
      <sheetName val="Hsdancach"/>
      <sheetName val="TanLap"/>
      <sheetName val="CaoThang"/>
      <sheetName val="GiapKhau"/>
      <sheetName val="917"/>
      <sheetName val="CBTT"/>
      <sheetName val="TramKCS"/>
      <sheetName val="Tohop1(LD"/>
      <sheetName val="Tohop2(QL&amp;an"/>
      <sheetName val="ThunhapBQ"/>
      <sheetName val="QDgiao1"/>
      <sheetName val="So sanh"/>
      <sheetName val="NCxdcb"/>
      <sheetName val="Co~g hop 1,5x1,5"/>
      <sheetName val="Nhap lieu"/>
      <sheetName val="PGT"/>
      <sheetName val="Tien dien"/>
      <sheetName val="Thue GTGT"/>
      <sheetName val="CV di trong  dong"/>
      <sheetName val="HHVt "/>
      <sheetName val=" KQTH quy hoach 135"/>
      <sheetName val="Bao cao KQTH quy hoach 135"/>
      <sheetName val="BangTH"/>
      <sheetName val="Xaylap "/>
      <sheetName val="Nhan cong"/>
      <sheetName val="Thietbi"/>
      <sheetName val="Diengiai"/>
      <sheetName val="Vanchuyen"/>
      <sheetName val="T.K H.T.T5"/>
      <sheetName val="T.K T7"/>
      <sheetName val="TK T6"/>
      <sheetName val="T.K T5"/>
      <sheetName val="Bang thong ke hang ton"/>
      <sheetName val="thong ke "/>
      <sheetName val="T.KT04"/>
      <sheetName val="CT 03"/>
      <sheetName val="TH 03"/>
      <sheetName val="Km282-Km_x0003__x0000_3"/>
      <sheetName val="Nhap_lieu"/>
      <sheetName val="Khoiluong"/>
      <sheetName val="Vattu"/>
      <sheetName val="Trungchuyen"/>
      <sheetName val="Bu"/>
      <sheetName val="Chitiet"/>
      <sheetName val="cn"/>
      <sheetName val="ct"/>
      <sheetName val="Nc"/>
      <sheetName val="pt"/>
      <sheetName val="ql"/>
      <sheetName val="ql (2)"/>
      <sheetName val="Sheet13"/>
      <sheetName val="Sheet14"/>
      <sheetName val="Sheet15"/>
      <sheetName val="Sheet16"/>
      <sheetName val="HD1"/>
      <sheetName val="HD4"/>
      <sheetName val="HD3"/>
      <sheetName val="HD5"/>
      <sheetName val="HD7"/>
      <sheetName val="HD6"/>
      <sheetName val="HD2"/>
      <sheetName val="TH_BQ"/>
      <sheetName val="20+590"/>
      <sheetName val="20+1218"/>
      <sheetName val="22+456"/>
      <sheetName val="23+200"/>
      <sheetName val="23+327"/>
      <sheetName val="23+468"/>
      <sheetName val="23+563"/>
      <sheetName val="24+520"/>
      <sheetName val="Luu goc"/>
      <sheetName val="km22+93.86-km22+121.86"/>
      <sheetName val="km22+177.14-km22+205.64"/>
      <sheetName val="Bang 20-25"/>
      <sheetName val="km22+267.96-km22+283.96"/>
      <sheetName val="km22+304.31-km22+344.31"/>
      <sheetName val="km22+460.92-km22+614.57"/>
      <sheetName val="km22+671.78-km22+713.32"/>
      <sheetName val="Coc 6"/>
      <sheetName val="Deo nai"/>
      <sheetName val="CKD than"/>
      <sheetName val="CTT Thong nhat"/>
      <sheetName val="CTT Nui beo"/>
      <sheetName val="CTT cao son"/>
      <sheetName val="CTT Khe cham"/>
      <sheetName val="XNxlva sxthanKCII"/>
      <sheetName val="Cam Y ut KC"/>
      <sheetName val="CTxay lap mo CP"/>
      <sheetName val="CTdo luong GDSP"/>
      <sheetName val="Dong bac"/>
      <sheetName val="Cac cang UT mua than Dong bac"/>
      <sheetName val="cua hang vtu"/>
      <sheetName val="Khach hang le "/>
      <sheetName val="nhat ky 5"/>
      <sheetName val="cac cong ty van tai"/>
      <sheetName val="Co quan TCT"/>
      <sheetName val="BOT"/>
      <sheetName val="BOT (PA chon)"/>
      <sheetName val="Yaly &amp; Ri Ninh"/>
      <sheetName val="Thuy dien Na Loi"/>
      <sheetName val="bang so sanh tong hop"/>
      <sheetName val="bang so sanh tong hop (ty le)"/>
      <sheetName val="thu nhap binh quan (2)"/>
      <sheetName val="dang huong"/>
      <sheetName val="phuong an 1"/>
      <sheetName val="phuong an 1 (2)"/>
      <sheetName val="phuong an2"/>
      <sheetName val="tong hop BQ"/>
      <sheetName val="Binhquan3"/>
      <sheetName val="tong hop BQ-1"/>
      <sheetName val="phuong an chon"/>
      <sheetName val="bang so sanh tong hop ( PA chon"/>
      <sheetName val="dang ap dung"/>
      <sheetName val="bang tong hop (dang huong)"/>
      <sheetName val="L-THANG03"/>
      <sheetName val="L-THANG04"/>
      <sheetName val="luongthuong"/>
      <sheetName val="tkcb-cnv"/>
      <sheetName val="KETQUAHOC"/>
      <sheetName val="KHACHSAN"/>
      <sheetName val="THANHTOAN"/>
      <sheetName val="BC-BANHANG"/>
      <sheetName val="DOANH SO"/>
      <sheetName val="BD-SINH VIEN"/>
      <sheetName val="luongsanpham"/>
      <sheetName val="TUYENSINH02"/>
      <sheetName val="cuocphi"/>
      <sheetName val="banhang"/>
      <sheetName val="bh-thang4"/>
      <sheetName val="BC TH CK (2)"/>
      <sheetName val="BC TH CK"/>
      <sheetName val="BC6tT19 food"/>
      <sheetName val="BC6tT19"/>
      <sheetName val="BC6tT18"/>
      <sheetName val="BC6tT18 - Food"/>
      <sheetName val="CTTH"/>
      <sheetName val="BC6tT17"/>
      <sheetName val="BCCK 4"/>
      <sheetName val="BCFood- T16"/>
      <sheetName val="BC6tT16"/>
      <sheetName val="BCFood- T15"/>
      <sheetName val="BC6tT15"/>
      <sheetName val="BCFood- T14"/>
      <sheetName val="BC6tT14"/>
      <sheetName val="BCFood- T13"/>
      <sheetName val="BC6tT13"/>
    </sheetNames>
    <sheetDataSet>
      <sheetData sheetId="0" refreshError="1">
        <row r="7">
          <cell r="AH7" t="str">
            <v>SP1</v>
          </cell>
          <cell r="AI7" t="str">
            <v>SOLVENT CLEANING   (SSPC-SP-1)</v>
          </cell>
          <cell r="AJ7">
            <v>60</v>
          </cell>
          <cell r="AK7">
            <v>60</v>
          </cell>
          <cell r="AL7">
            <v>60</v>
          </cell>
        </row>
        <row r="8">
          <cell r="AH8" t="str">
            <v>SP2</v>
          </cell>
          <cell r="AI8" t="str">
            <v>HAND CLEANING   (SSPC-SP-2)</v>
          </cell>
          <cell r="AJ8">
            <v>50</v>
          </cell>
          <cell r="AK8">
            <v>50</v>
          </cell>
          <cell r="AL8">
            <v>50</v>
          </cell>
        </row>
        <row r="9">
          <cell r="AH9" t="str">
            <v>SP3</v>
          </cell>
          <cell r="AI9" t="str">
            <v>POWER CLEANING   (SSPC-SP-3)</v>
          </cell>
          <cell r="AJ9">
            <v>50</v>
          </cell>
          <cell r="AK9">
            <v>50</v>
          </cell>
          <cell r="AL9">
            <v>50</v>
          </cell>
        </row>
        <row r="10">
          <cell r="AH10" t="str">
            <v>SP5</v>
          </cell>
          <cell r="AI10" t="str">
            <v>WHITE METAL BLAST   (SSPC-SP-5)</v>
          </cell>
          <cell r="AJ10">
            <v>90</v>
          </cell>
          <cell r="AK10">
            <v>90</v>
          </cell>
          <cell r="AL10">
            <v>90</v>
          </cell>
        </row>
        <row r="11">
          <cell r="AH11" t="str">
            <v>SP6</v>
          </cell>
          <cell r="AI11" t="str">
            <v>COMMERCIAL BLAST (SSPC-SP-6)</v>
          </cell>
          <cell r="AJ11">
            <v>70</v>
          </cell>
          <cell r="AK11">
            <v>70</v>
          </cell>
          <cell r="AL11">
            <v>70</v>
          </cell>
        </row>
        <row r="12">
          <cell r="AH12" t="str">
            <v>SP7</v>
          </cell>
          <cell r="AI12" t="str">
            <v>BRUSH OFF BLAST CLEANING (SSPC-SP7)</v>
          </cell>
          <cell r="AJ12">
            <v>50</v>
          </cell>
          <cell r="AK12">
            <v>50</v>
          </cell>
          <cell r="AL12">
            <v>50</v>
          </cell>
        </row>
        <row r="13">
          <cell r="AH13" t="str">
            <v>SP8</v>
          </cell>
          <cell r="AI13" t="str">
            <v>PICKLING  (SSPC-SP-8)</v>
          </cell>
          <cell r="AJ13">
            <v>350</v>
          </cell>
          <cell r="AK13">
            <v>350</v>
          </cell>
          <cell r="AL13">
            <v>350</v>
          </cell>
        </row>
        <row r="14">
          <cell r="AH14" t="str">
            <v>SP10</v>
          </cell>
          <cell r="AI14" t="str">
            <v>NEAR WHITE BLAST (SSPC-SP-10)</v>
          </cell>
          <cell r="AJ14">
            <v>80</v>
          </cell>
          <cell r="AK14">
            <v>80</v>
          </cell>
          <cell r="AL14">
            <v>80</v>
          </cell>
        </row>
        <row r="16">
          <cell r="AH16" t="str">
            <v>RLP</v>
          </cell>
          <cell r="AI16" t="str">
            <v>RED LEAD PRIMER</v>
          </cell>
          <cell r="AJ16" t="str">
            <v>0101</v>
          </cell>
          <cell r="AK16" t="str">
            <v>905(OP-91)</v>
          </cell>
          <cell r="AL16" t="str">
            <v>210</v>
          </cell>
          <cell r="AM16">
            <v>1</v>
          </cell>
          <cell r="AN16">
            <v>9.1999999999999993</v>
          </cell>
          <cell r="AO16">
            <v>9.6999999999999993</v>
          </cell>
          <cell r="AP16">
            <v>14.8</v>
          </cell>
          <cell r="AQ16">
            <v>47.83</v>
          </cell>
          <cell r="AR16">
            <v>45.36</v>
          </cell>
          <cell r="AS16">
            <v>38.51</v>
          </cell>
          <cell r="AT16">
            <v>440</v>
          </cell>
          <cell r="AU16">
            <v>440</v>
          </cell>
          <cell r="AV16">
            <v>570</v>
          </cell>
        </row>
        <row r="17">
          <cell r="AI17" t="str">
            <v>RED LEAD PRIMER</v>
          </cell>
          <cell r="AJ17" t="str">
            <v>0102</v>
          </cell>
          <cell r="AK17" t="str">
            <v>906(OP-92)</v>
          </cell>
          <cell r="AL17" t="str">
            <v>220</v>
          </cell>
          <cell r="AM17">
            <v>1</v>
          </cell>
          <cell r="AN17">
            <v>8.7799999999999994</v>
          </cell>
          <cell r="AO17">
            <v>10</v>
          </cell>
          <cell r="AP17">
            <v>12.4</v>
          </cell>
          <cell r="AQ17">
            <v>47.83</v>
          </cell>
          <cell r="AR17">
            <v>42</v>
          </cell>
          <cell r="AS17">
            <v>38.71</v>
          </cell>
          <cell r="AT17">
            <v>420</v>
          </cell>
          <cell r="AU17">
            <v>420</v>
          </cell>
          <cell r="AV17">
            <v>480</v>
          </cell>
        </row>
        <row r="18">
          <cell r="AI18" t="str">
            <v>B P RED LEAD PRIMER</v>
          </cell>
          <cell r="AJ18" t="str">
            <v>0103</v>
          </cell>
          <cell r="AK18" t="str">
            <v>911</v>
          </cell>
          <cell r="AL18">
            <v>0</v>
          </cell>
          <cell r="AM18">
            <v>1</v>
          </cell>
          <cell r="AN18">
            <v>8.44</v>
          </cell>
          <cell r="AO18">
            <v>9</v>
          </cell>
          <cell r="AP18">
            <v>0</v>
          </cell>
          <cell r="AQ18">
            <v>45</v>
          </cell>
          <cell r="AR18">
            <v>42.22</v>
          </cell>
          <cell r="AS18">
            <v>0</v>
          </cell>
          <cell r="AT18">
            <v>380</v>
          </cell>
          <cell r="AU18">
            <v>380</v>
          </cell>
        </row>
        <row r="19">
          <cell r="AH19" t="str">
            <v>ATP</v>
          </cell>
          <cell r="AI19" t="str">
            <v xml:space="preserve">ALUMINUM TRIPOLYPHOSPHATE PRIMER </v>
          </cell>
          <cell r="AJ19" t="str">
            <v>0107</v>
          </cell>
          <cell r="AK19" t="str">
            <v>992</v>
          </cell>
          <cell r="AL19" t="str">
            <v>221</v>
          </cell>
          <cell r="AM19">
            <v>1</v>
          </cell>
          <cell r="AN19">
            <v>12.6</v>
          </cell>
          <cell r="AO19">
            <v>7.09</v>
          </cell>
          <cell r="AP19">
            <v>11.4</v>
          </cell>
          <cell r="AQ19">
            <v>39.68</v>
          </cell>
          <cell r="AR19">
            <v>42.31</v>
          </cell>
          <cell r="AS19">
            <v>38.6</v>
          </cell>
          <cell r="AT19">
            <v>500</v>
          </cell>
          <cell r="AU19">
            <v>300</v>
          </cell>
          <cell r="AV19">
            <v>440</v>
          </cell>
        </row>
        <row r="20">
          <cell r="AH20" t="str">
            <v>AZCP</v>
          </cell>
          <cell r="AI20" t="str">
            <v xml:space="preserve">ALKYD ZINC CHROMATE PRIMER </v>
          </cell>
          <cell r="AJ20" t="str">
            <v>0111</v>
          </cell>
          <cell r="AK20" t="str">
            <v>907(OP-93)</v>
          </cell>
          <cell r="AL20" t="str">
            <v>240</v>
          </cell>
          <cell r="AM20">
            <v>1</v>
          </cell>
          <cell r="AN20">
            <v>10.9</v>
          </cell>
          <cell r="AO20">
            <v>10.6</v>
          </cell>
          <cell r="AP20">
            <v>9</v>
          </cell>
          <cell r="AQ20">
            <v>40.369999999999997</v>
          </cell>
          <cell r="AR20">
            <v>41.51</v>
          </cell>
          <cell r="AS20">
            <v>40.89</v>
          </cell>
          <cell r="AT20">
            <v>440</v>
          </cell>
          <cell r="AU20">
            <v>440</v>
          </cell>
          <cell r="AV20">
            <v>368</v>
          </cell>
        </row>
        <row r="21">
          <cell r="AH21" t="str">
            <v>ROP</v>
          </cell>
          <cell r="AI21" t="str">
            <v xml:space="preserve">RED OXIDE PRIMER </v>
          </cell>
          <cell r="AJ21" t="str">
            <v>0121</v>
          </cell>
          <cell r="AK21" t="str">
            <v>904(OP-95)</v>
          </cell>
          <cell r="AL21" t="str">
            <v>230</v>
          </cell>
          <cell r="AM21">
            <v>1</v>
          </cell>
          <cell r="AN21">
            <v>6.5</v>
          </cell>
          <cell r="AO21">
            <v>8.1999999999999993</v>
          </cell>
          <cell r="AP21">
            <v>5.2</v>
          </cell>
          <cell r="AQ21">
            <v>46.15</v>
          </cell>
          <cell r="AR21">
            <v>41.46</v>
          </cell>
          <cell r="AS21">
            <v>57.12</v>
          </cell>
          <cell r="AT21">
            <v>300</v>
          </cell>
          <cell r="AU21">
            <v>340</v>
          </cell>
          <cell r="AV21">
            <v>297</v>
          </cell>
        </row>
        <row r="22">
          <cell r="AH22" t="str">
            <v>GS</v>
          </cell>
          <cell r="AI22" t="str">
            <v xml:space="preserve">GRAY SURFACE </v>
          </cell>
          <cell r="AJ22" t="str">
            <v>0141</v>
          </cell>
          <cell r="AK22" t="str">
            <v>501</v>
          </cell>
          <cell r="AL22" t="str">
            <v>090</v>
          </cell>
          <cell r="AM22">
            <v>1</v>
          </cell>
          <cell r="AN22">
            <v>8.1</v>
          </cell>
          <cell r="AO22">
            <v>12.1</v>
          </cell>
          <cell r="AP22">
            <v>12.6</v>
          </cell>
          <cell r="AQ22">
            <v>37.04</v>
          </cell>
          <cell r="AR22">
            <v>37.19</v>
          </cell>
          <cell r="AS22">
            <v>37.94</v>
          </cell>
          <cell r="AT22">
            <v>300</v>
          </cell>
          <cell r="AU22">
            <v>450</v>
          </cell>
          <cell r="AV22">
            <v>478</v>
          </cell>
        </row>
        <row r="23">
          <cell r="AH23" t="str">
            <v>RMP</v>
          </cell>
          <cell r="AI23" t="str">
            <v>READY-MIXED PAINT</v>
          </cell>
          <cell r="AJ23" t="str">
            <v>0151</v>
          </cell>
          <cell r="AK23" t="str">
            <v>111</v>
          </cell>
          <cell r="AL23" t="str">
            <v>100</v>
          </cell>
          <cell r="AM23">
            <v>1</v>
          </cell>
          <cell r="AN23">
            <v>10.9</v>
          </cell>
          <cell r="AO23">
            <v>9.6</v>
          </cell>
          <cell r="AP23">
            <v>10</v>
          </cell>
          <cell r="AQ23">
            <v>41.28</v>
          </cell>
          <cell r="AR23">
            <v>41.67</v>
          </cell>
          <cell r="AS23">
            <v>38</v>
          </cell>
          <cell r="AT23">
            <v>450</v>
          </cell>
          <cell r="AU23">
            <v>400</v>
          </cell>
          <cell r="AV23">
            <v>380</v>
          </cell>
        </row>
        <row r="24">
          <cell r="AH24" t="str">
            <v>FRMP</v>
          </cell>
          <cell r="AI24" t="str">
            <v xml:space="preserve">FLAT READY-MIXED PAINT </v>
          </cell>
          <cell r="AJ24" t="str">
            <v>0153</v>
          </cell>
          <cell r="AK24" t="str">
            <v>508</v>
          </cell>
          <cell r="AL24">
            <v>0</v>
          </cell>
          <cell r="AM24">
            <v>1</v>
          </cell>
          <cell r="AN24">
            <v>11.8</v>
          </cell>
          <cell r="AO24">
            <v>9.4</v>
          </cell>
          <cell r="AP24">
            <v>0</v>
          </cell>
          <cell r="AQ24">
            <v>36.44</v>
          </cell>
          <cell r="AR24">
            <v>37.229999999999997</v>
          </cell>
          <cell r="AS24">
            <v>0</v>
          </cell>
          <cell r="AT24">
            <v>430</v>
          </cell>
          <cell r="AU24">
            <v>350</v>
          </cell>
        </row>
        <row r="25">
          <cell r="AH25" t="str">
            <v>AE</v>
          </cell>
          <cell r="AI25" t="str">
            <v xml:space="preserve">ALKYD ENAMEL </v>
          </cell>
          <cell r="AJ25" t="str">
            <v>0162</v>
          </cell>
          <cell r="AK25" t="str">
            <v>502</v>
          </cell>
          <cell r="AL25" t="str">
            <v>110</v>
          </cell>
          <cell r="AM25">
            <v>1</v>
          </cell>
          <cell r="AN25">
            <v>11.9</v>
          </cell>
          <cell r="AO25">
            <v>12.4</v>
          </cell>
          <cell r="AP25">
            <v>12</v>
          </cell>
          <cell r="AQ25">
            <v>35.29</v>
          </cell>
          <cell r="AR25">
            <v>37.1</v>
          </cell>
          <cell r="AS25">
            <v>37.92</v>
          </cell>
          <cell r="AT25">
            <v>420</v>
          </cell>
          <cell r="AU25">
            <v>460</v>
          </cell>
          <cell r="AV25">
            <v>455</v>
          </cell>
        </row>
        <row r="26">
          <cell r="AH26" t="str">
            <v>AP</v>
          </cell>
          <cell r="AI26" t="str">
            <v>ALUMIN PAINT</v>
          </cell>
          <cell r="AJ26" t="str">
            <v>0152</v>
          </cell>
          <cell r="AK26" t="str">
            <v>103</v>
          </cell>
          <cell r="AL26" t="str">
            <v>310</v>
          </cell>
          <cell r="AM26">
            <v>1</v>
          </cell>
          <cell r="AN26">
            <v>10.9</v>
          </cell>
          <cell r="AO26">
            <v>13.5</v>
          </cell>
          <cell r="AP26">
            <v>13.5</v>
          </cell>
          <cell r="AQ26">
            <v>36.700000000000003</v>
          </cell>
          <cell r="AR26">
            <v>34.07</v>
          </cell>
          <cell r="AS26">
            <v>32.44</v>
          </cell>
          <cell r="AT26">
            <v>400</v>
          </cell>
          <cell r="AU26">
            <v>460</v>
          </cell>
          <cell r="AV26">
            <v>438</v>
          </cell>
        </row>
        <row r="27">
          <cell r="AH27" t="str">
            <v>AMF</v>
          </cell>
          <cell r="AI27" t="str">
            <v>PHEN0LIC-MODIFIED ALKYD M.I.O.FINISH</v>
          </cell>
          <cell r="AJ27" t="str">
            <v>4690(Ar-900)</v>
          </cell>
          <cell r="AK27">
            <v>0</v>
          </cell>
          <cell r="AL27" t="str">
            <v>800</v>
          </cell>
          <cell r="AM27">
            <v>1</v>
          </cell>
          <cell r="AN27">
            <v>19.16</v>
          </cell>
          <cell r="AO27">
            <v>0</v>
          </cell>
          <cell r="AP27">
            <v>17.8</v>
          </cell>
          <cell r="AQ27">
            <v>26.1</v>
          </cell>
          <cell r="AR27">
            <v>0</v>
          </cell>
          <cell r="AS27">
            <v>37.869999999999997</v>
          </cell>
          <cell r="AT27">
            <v>500</v>
          </cell>
          <cell r="AU27">
            <v>0</v>
          </cell>
          <cell r="AV27">
            <v>674</v>
          </cell>
        </row>
        <row r="28">
          <cell r="AH28" t="str">
            <v>GP</v>
          </cell>
          <cell r="AI28" t="str">
            <v xml:space="preserve">GALVAN. STEEL SHEET EHULSION PAINT </v>
          </cell>
          <cell r="AJ28">
            <v>0</v>
          </cell>
          <cell r="AK28" t="str">
            <v>100(OM-12)</v>
          </cell>
          <cell r="AL28">
            <v>0</v>
          </cell>
          <cell r="AM28">
            <v>1</v>
          </cell>
          <cell r="AN28">
            <v>0</v>
          </cell>
          <cell r="AO28">
            <v>14.3</v>
          </cell>
          <cell r="AP28">
            <v>0</v>
          </cell>
          <cell r="AQ28">
            <v>0</v>
          </cell>
          <cell r="AR28">
            <v>47.55</v>
          </cell>
          <cell r="AS28">
            <v>0</v>
          </cell>
          <cell r="AT28">
            <v>0</v>
          </cell>
          <cell r="AU28">
            <v>680</v>
          </cell>
        </row>
        <row r="29">
          <cell r="AI29" t="str">
            <v xml:space="preserve">EPOXY RESIN </v>
          </cell>
        </row>
        <row r="30">
          <cell r="AH30" t="str">
            <v>ERLP</v>
          </cell>
          <cell r="AI30" t="str">
            <v xml:space="preserve">EPOXY RED LEAD PRIMER </v>
          </cell>
          <cell r="AJ30" t="str">
            <v>0401</v>
          </cell>
          <cell r="AK30" t="str">
            <v>1007(EP-01)</v>
          </cell>
          <cell r="AL30">
            <v>0</v>
          </cell>
          <cell r="AM30">
            <v>1</v>
          </cell>
          <cell r="AN30">
            <v>13.7</v>
          </cell>
          <cell r="AO30">
            <v>11.9</v>
          </cell>
          <cell r="AP30">
            <v>0</v>
          </cell>
          <cell r="AQ30">
            <v>41.61</v>
          </cell>
          <cell r="AR30">
            <v>47.9</v>
          </cell>
          <cell r="AS30">
            <v>0</v>
          </cell>
          <cell r="AT30">
            <v>570</v>
          </cell>
          <cell r="AU30">
            <v>570</v>
          </cell>
        </row>
        <row r="31">
          <cell r="AH31" t="str">
            <v>EZCP</v>
          </cell>
          <cell r="AI31" t="str">
            <v xml:space="preserve">EPOXY ZINC CHROMATE PRIMER </v>
          </cell>
          <cell r="AJ31" t="str">
            <v>0411</v>
          </cell>
          <cell r="AK31" t="str">
            <v>1008(EP-09)</v>
          </cell>
          <cell r="AL31" t="str">
            <v>56</v>
          </cell>
          <cell r="AM31">
            <v>1</v>
          </cell>
          <cell r="AN31">
            <v>13.7</v>
          </cell>
          <cell r="AO31">
            <v>13.2</v>
          </cell>
          <cell r="AP31">
            <v>15.7</v>
          </cell>
          <cell r="AQ31">
            <v>41.61</v>
          </cell>
          <cell r="AR31">
            <v>43.18</v>
          </cell>
          <cell r="AS31">
            <v>57.32</v>
          </cell>
          <cell r="AT31">
            <v>570</v>
          </cell>
          <cell r="AU31">
            <v>570</v>
          </cell>
          <cell r="AV31">
            <v>900</v>
          </cell>
        </row>
        <row r="32">
          <cell r="AH32" t="str">
            <v>EZRP</v>
          </cell>
          <cell r="AI32" t="str">
            <v xml:space="preserve">EPOXY ZINC RICH PRIMER </v>
          </cell>
          <cell r="AJ32" t="str">
            <v>0416</v>
          </cell>
          <cell r="AK32" t="str">
            <v>1006(EP-03)</v>
          </cell>
          <cell r="AL32" t="str">
            <v>63</v>
          </cell>
          <cell r="AM32">
            <v>1</v>
          </cell>
          <cell r="AN32">
            <v>24.9</v>
          </cell>
          <cell r="AO32">
            <v>18.899999999999999</v>
          </cell>
          <cell r="AP32">
            <v>44.29</v>
          </cell>
          <cell r="AQ32">
            <v>44.18</v>
          </cell>
          <cell r="AR32">
            <v>52.91</v>
          </cell>
          <cell r="AS32">
            <v>29.35</v>
          </cell>
          <cell r="AT32">
            <v>1100</v>
          </cell>
          <cell r="AU32">
            <v>1000</v>
          </cell>
          <cell r="AV32">
            <v>1300</v>
          </cell>
        </row>
        <row r="33">
          <cell r="AH33" t="str">
            <v>EROP</v>
          </cell>
          <cell r="AI33" t="str">
            <v xml:space="preserve">EPOXY RED OXIDE PRIMER </v>
          </cell>
          <cell r="AJ33" t="str">
            <v>0421(Z-500)</v>
          </cell>
          <cell r="AK33" t="str">
            <v>1009(EP-02)</v>
          </cell>
          <cell r="AL33" t="str">
            <v>87</v>
          </cell>
          <cell r="AM33">
            <v>1</v>
          </cell>
          <cell r="AN33">
            <v>11.3</v>
          </cell>
          <cell r="AO33">
            <v>10.9</v>
          </cell>
          <cell r="AP33">
            <v>28.1</v>
          </cell>
          <cell r="AQ33">
            <v>41.59</v>
          </cell>
          <cell r="AR33">
            <v>43.12</v>
          </cell>
          <cell r="AS33">
            <v>39.15</v>
          </cell>
          <cell r="AT33">
            <v>470</v>
          </cell>
          <cell r="AU33">
            <v>470</v>
          </cell>
          <cell r="AV33">
            <v>1100</v>
          </cell>
        </row>
        <row r="34">
          <cell r="AH34" t="str">
            <v>EV</v>
          </cell>
          <cell r="AI34" t="str">
            <v xml:space="preserve">EPOXY VARNISH </v>
          </cell>
          <cell r="AJ34" t="str">
            <v>0450</v>
          </cell>
          <cell r="AK34" t="str">
            <v>1010</v>
          </cell>
          <cell r="AL34" t="str">
            <v>46</v>
          </cell>
          <cell r="AM34">
            <v>1</v>
          </cell>
          <cell r="AN34">
            <v>19</v>
          </cell>
          <cell r="AO34">
            <v>19.399999999999999</v>
          </cell>
          <cell r="AP34">
            <v>21.1</v>
          </cell>
          <cell r="AQ34">
            <v>28.95</v>
          </cell>
          <cell r="AR34">
            <v>28.35</v>
          </cell>
          <cell r="AS34">
            <v>26.07</v>
          </cell>
          <cell r="AT34">
            <v>550</v>
          </cell>
          <cell r="AU34">
            <v>550</v>
          </cell>
          <cell r="AV34">
            <v>550</v>
          </cell>
        </row>
        <row r="35">
          <cell r="AH35" t="str">
            <v>EFC</v>
          </cell>
          <cell r="AI35" t="str">
            <v xml:space="preserve">EPOXY FINISH COATING </v>
          </cell>
          <cell r="AJ35" t="str">
            <v>0451</v>
          </cell>
          <cell r="AK35" t="str">
            <v>1001(EP-04)</v>
          </cell>
          <cell r="AL35" t="str">
            <v>86</v>
          </cell>
          <cell r="AM35">
            <v>1</v>
          </cell>
          <cell r="AN35">
            <v>16.8</v>
          </cell>
          <cell r="AO35">
            <v>18.3</v>
          </cell>
          <cell r="AP35">
            <v>34.9</v>
          </cell>
          <cell r="AQ35">
            <v>41.67</v>
          </cell>
          <cell r="AR35">
            <v>38.25</v>
          </cell>
          <cell r="AS35">
            <v>22.92</v>
          </cell>
          <cell r="AT35">
            <v>700</v>
          </cell>
          <cell r="AU35">
            <v>700</v>
          </cell>
          <cell r="AV35">
            <v>800</v>
          </cell>
        </row>
        <row r="36">
          <cell r="AH36" t="str">
            <v>CTE</v>
          </cell>
          <cell r="AI36" t="str">
            <v xml:space="preserve">COAL TAR EPOXY HB </v>
          </cell>
          <cell r="AJ36" t="str">
            <v>0459</v>
          </cell>
          <cell r="AK36" t="str">
            <v>1004(EP-06)</v>
          </cell>
          <cell r="AL36" t="str">
            <v>58</v>
          </cell>
          <cell r="AM36">
            <v>1</v>
          </cell>
          <cell r="AN36">
            <v>7.9</v>
          </cell>
          <cell r="AO36">
            <v>7.6</v>
          </cell>
          <cell r="AP36">
            <v>0</v>
          </cell>
          <cell r="AQ36">
            <v>50.63</v>
          </cell>
          <cell r="AR36">
            <v>52.63</v>
          </cell>
          <cell r="AS36">
            <v>0</v>
          </cell>
          <cell r="AT36">
            <v>400</v>
          </cell>
          <cell r="AU36">
            <v>400</v>
          </cell>
          <cell r="AV36">
            <v>700</v>
          </cell>
        </row>
        <row r="37">
          <cell r="AH37" t="str">
            <v>IZRP</v>
          </cell>
          <cell r="AI37" t="str">
            <v xml:space="preserve">INORGANIC ZINC RICH PRIMER </v>
          </cell>
          <cell r="AJ37" t="str">
            <v>4120(Z-120HB)</v>
          </cell>
          <cell r="AK37" t="str">
            <v>1011(IZ-01)</v>
          </cell>
          <cell r="AL37" t="str">
            <v>33</v>
          </cell>
          <cell r="AM37">
            <v>1</v>
          </cell>
          <cell r="AN37">
            <v>19.399999999999999</v>
          </cell>
          <cell r="AO37">
            <v>15.6</v>
          </cell>
          <cell r="AP37">
            <v>30.3</v>
          </cell>
          <cell r="AQ37">
            <v>56.7</v>
          </cell>
          <cell r="AR37">
            <v>64.099999999999994</v>
          </cell>
          <cell r="AS37">
            <v>42.9</v>
          </cell>
          <cell r="AT37">
            <v>1100</v>
          </cell>
          <cell r="AU37">
            <v>1000</v>
          </cell>
          <cell r="AV37">
            <v>1300</v>
          </cell>
        </row>
        <row r="38">
          <cell r="AH38" t="str">
            <v>EATP</v>
          </cell>
          <cell r="AI38" t="str">
            <v>EPOXY ALUMINUM TRIPOLYPHOSPHATE PRIMER</v>
          </cell>
          <cell r="AJ38" t="str">
            <v>A-536</v>
          </cell>
          <cell r="AK38" t="str">
            <v>1075</v>
          </cell>
          <cell r="AL38" t="str">
            <v>57</v>
          </cell>
          <cell r="AM38">
            <v>1</v>
          </cell>
          <cell r="AN38">
            <v>18.7</v>
          </cell>
          <cell r="AO38">
            <v>14.7</v>
          </cell>
          <cell r="AP38">
            <v>15.5</v>
          </cell>
          <cell r="AQ38">
            <v>42.78</v>
          </cell>
          <cell r="AR38">
            <v>42.86</v>
          </cell>
          <cell r="AS38">
            <v>39.03</v>
          </cell>
          <cell r="AT38">
            <v>800</v>
          </cell>
          <cell r="AU38">
            <v>630</v>
          </cell>
          <cell r="AV38">
            <v>605</v>
          </cell>
        </row>
        <row r="39">
          <cell r="AH39" t="str">
            <v>EBZRP</v>
          </cell>
          <cell r="AI39" t="str">
            <v xml:space="preserve">EPOXY CURED BASED ZINC RICH PRIMER </v>
          </cell>
          <cell r="AJ39" t="str">
            <v>4180(Z-800)</v>
          </cell>
          <cell r="AK39" t="str">
            <v>1002</v>
          </cell>
          <cell r="AL39">
            <v>0</v>
          </cell>
          <cell r="AM39">
            <v>1</v>
          </cell>
          <cell r="AN39">
            <v>27.3</v>
          </cell>
          <cell r="AO39">
            <v>15.7</v>
          </cell>
          <cell r="AP39">
            <v>0</v>
          </cell>
          <cell r="AQ39">
            <v>40.29</v>
          </cell>
          <cell r="AR39">
            <v>38.22</v>
          </cell>
          <cell r="AS39">
            <v>0</v>
          </cell>
          <cell r="AT39">
            <v>1100</v>
          </cell>
          <cell r="AU39">
            <v>600</v>
          </cell>
        </row>
        <row r="40">
          <cell r="AH40" t="str">
            <v>HBEP</v>
          </cell>
          <cell r="AI40" t="str">
            <v>HIGH BUILD EPOXY POLYAMINE CURED</v>
          </cell>
          <cell r="AJ40" t="str">
            <v>4418(A-418)</v>
          </cell>
          <cell r="AK40" t="str">
            <v>1015</v>
          </cell>
          <cell r="AL40">
            <v>0</v>
          </cell>
          <cell r="AM40">
            <v>1</v>
          </cell>
          <cell r="AN40">
            <v>18.3</v>
          </cell>
          <cell r="AO40">
            <v>13.1</v>
          </cell>
          <cell r="AP40">
            <v>0</v>
          </cell>
          <cell r="AQ40">
            <v>65.569999999999993</v>
          </cell>
          <cell r="AR40">
            <v>83.97</v>
          </cell>
          <cell r="AS40">
            <v>0</v>
          </cell>
          <cell r="AT40">
            <v>1200</v>
          </cell>
          <cell r="AU40">
            <v>1100</v>
          </cell>
        </row>
        <row r="41">
          <cell r="AH41" t="str">
            <v>HSCP</v>
          </cell>
          <cell r="AI41" t="str">
            <v>HIGH SOILD EPOXY POLYAMINE CURED PRIMER</v>
          </cell>
          <cell r="AJ41" t="str">
            <v>4418(A-448)</v>
          </cell>
          <cell r="AK41">
            <v>1017</v>
          </cell>
          <cell r="AL41">
            <v>0</v>
          </cell>
          <cell r="AM41">
            <v>1</v>
          </cell>
          <cell r="AN41">
            <v>20.309999999999999</v>
          </cell>
          <cell r="AO41">
            <v>13.1</v>
          </cell>
          <cell r="AP41">
            <v>0</v>
          </cell>
          <cell r="AQ41">
            <v>64</v>
          </cell>
          <cell r="AR41">
            <v>83.97</v>
          </cell>
          <cell r="AS41">
            <v>0</v>
          </cell>
          <cell r="AT41">
            <v>1300</v>
          </cell>
          <cell r="AU41">
            <v>1100</v>
          </cell>
        </row>
        <row r="42">
          <cell r="AH42" t="str">
            <v>EEA</v>
          </cell>
          <cell r="AI42" t="str">
            <v>EPOXY ENAMEL AMINE ADDUCT CURED</v>
          </cell>
          <cell r="AJ42" t="str">
            <v>4450(A-500)</v>
          </cell>
          <cell r="AK42" t="str">
            <v>1014</v>
          </cell>
          <cell r="AL42">
            <v>0</v>
          </cell>
          <cell r="AM42">
            <v>1</v>
          </cell>
          <cell r="AN42">
            <v>23.8</v>
          </cell>
          <cell r="AO42">
            <v>11.4</v>
          </cell>
          <cell r="AP42">
            <v>0</v>
          </cell>
          <cell r="AQ42">
            <v>37.82</v>
          </cell>
          <cell r="AR42">
            <v>83.33</v>
          </cell>
          <cell r="AS42">
            <v>0</v>
          </cell>
          <cell r="AT42">
            <v>900</v>
          </cell>
          <cell r="AU42">
            <v>950</v>
          </cell>
        </row>
        <row r="43">
          <cell r="AH43" t="str">
            <v>NEP</v>
          </cell>
          <cell r="AI43" t="str">
            <v>NON-REACTIVE EPOXY PRIMER</v>
          </cell>
          <cell r="AJ43" t="str">
            <v>4405(A-505)</v>
          </cell>
          <cell r="AK43">
            <v>0</v>
          </cell>
          <cell r="AL43">
            <v>0</v>
          </cell>
          <cell r="AM43">
            <v>1</v>
          </cell>
          <cell r="AN43">
            <v>19.2</v>
          </cell>
          <cell r="AO43">
            <v>0</v>
          </cell>
          <cell r="AP43">
            <v>0</v>
          </cell>
          <cell r="AQ43">
            <v>41.67</v>
          </cell>
          <cell r="AR43">
            <v>0</v>
          </cell>
          <cell r="AS43">
            <v>0</v>
          </cell>
          <cell r="AT43">
            <v>800</v>
          </cell>
        </row>
        <row r="44">
          <cell r="AH44" t="str">
            <v>ZCOP</v>
          </cell>
          <cell r="AI44" t="str">
            <v xml:space="preserve">ZINC CHROMATE-RED OXIDE/EPOXY PRIMER </v>
          </cell>
          <cell r="AJ44" t="str">
            <v>4451(A-510)</v>
          </cell>
          <cell r="AK44" t="str">
            <v>1016</v>
          </cell>
          <cell r="AL44" t="str">
            <v>530</v>
          </cell>
          <cell r="AM44">
            <v>1</v>
          </cell>
          <cell r="AN44">
            <v>18.2</v>
          </cell>
          <cell r="AO44">
            <v>8.1999999999999993</v>
          </cell>
          <cell r="AP44">
            <v>15.5</v>
          </cell>
          <cell r="AQ44">
            <v>42.86</v>
          </cell>
          <cell r="AR44">
            <v>85.37</v>
          </cell>
          <cell r="AS44">
            <v>36.450000000000003</v>
          </cell>
          <cell r="AT44">
            <v>780</v>
          </cell>
          <cell r="AU44">
            <v>700</v>
          </cell>
          <cell r="AV44">
            <v>565</v>
          </cell>
        </row>
        <row r="45">
          <cell r="AH45" t="str">
            <v>EPC</v>
          </cell>
          <cell r="AI45" t="str">
            <v xml:space="preserve">EPOXY ENAMEL/POLYAMIDE CURED </v>
          </cell>
          <cell r="AJ45" t="str">
            <v>4415(A-515)</v>
          </cell>
          <cell r="AK45">
            <v>0</v>
          </cell>
          <cell r="AL45">
            <v>0</v>
          </cell>
          <cell r="AM45">
            <v>1</v>
          </cell>
          <cell r="AN45">
            <v>19.8</v>
          </cell>
          <cell r="AO45">
            <v>0</v>
          </cell>
          <cell r="AP45">
            <v>0</v>
          </cell>
          <cell r="AQ45">
            <v>42.93</v>
          </cell>
          <cell r="AR45">
            <v>0</v>
          </cell>
          <cell r="AS45">
            <v>0</v>
          </cell>
          <cell r="AT45">
            <v>850</v>
          </cell>
        </row>
        <row r="46">
          <cell r="AH46" t="str">
            <v>4425(A-525)</v>
          </cell>
          <cell r="AI46" t="str">
            <v>EPOXY NON-SKID SURFACING</v>
          </cell>
          <cell r="AJ46" t="str">
            <v>4425(A-525)</v>
          </cell>
          <cell r="AK46" t="str">
            <v>1018</v>
          </cell>
          <cell r="AL46">
            <v>0</v>
          </cell>
          <cell r="AM46">
            <v>1</v>
          </cell>
          <cell r="AN46">
            <v>18</v>
          </cell>
          <cell r="AO46">
            <v>31.3</v>
          </cell>
          <cell r="AP46">
            <v>0</v>
          </cell>
          <cell r="AQ46">
            <v>37.78</v>
          </cell>
          <cell r="AR46">
            <v>47.92</v>
          </cell>
          <cell r="AS46">
            <v>0</v>
          </cell>
          <cell r="AT46">
            <v>680</v>
          </cell>
          <cell r="AU46">
            <v>1500</v>
          </cell>
        </row>
        <row r="47">
          <cell r="AH47" t="str">
            <v>EPAP</v>
          </cell>
          <cell r="AI47" t="str">
            <v>EPOXY-POLYAMIDE,ALLOY PRIMER.</v>
          </cell>
          <cell r="AJ47" t="str">
            <v>4465(A-650)</v>
          </cell>
          <cell r="AK47">
            <v>1020</v>
          </cell>
          <cell r="AL47">
            <v>0</v>
          </cell>
          <cell r="AM47">
            <v>1</v>
          </cell>
          <cell r="AN47">
            <v>21</v>
          </cell>
          <cell r="AO47">
            <v>26.92</v>
          </cell>
          <cell r="AP47">
            <v>0</v>
          </cell>
          <cell r="AQ47">
            <v>42.86</v>
          </cell>
          <cell r="AR47">
            <v>13</v>
          </cell>
          <cell r="AS47">
            <v>0</v>
          </cell>
          <cell r="AT47">
            <v>900</v>
          </cell>
          <cell r="AU47">
            <v>350</v>
          </cell>
        </row>
        <row r="48">
          <cell r="AI48" t="str">
            <v>LEAD SILICO CHROMATE EP.PRI./POLYAMIDE CURED</v>
          </cell>
          <cell r="AJ48" t="str">
            <v>4430(A-530)</v>
          </cell>
          <cell r="AK48">
            <v>0</v>
          </cell>
          <cell r="AL48">
            <v>0</v>
          </cell>
          <cell r="AM48">
            <v>1</v>
          </cell>
          <cell r="AN48">
            <v>21.97</v>
          </cell>
          <cell r="AO48">
            <v>0</v>
          </cell>
          <cell r="AP48">
            <v>0</v>
          </cell>
          <cell r="AQ48">
            <v>37.78</v>
          </cell>
          <cell r="AR48">
            <v>0</v>
          </cell>
          <cell r="AS48">
            <v>0</v>
          </cell>
          <cell r="AT48">
            <v>830</v>
          </cell>
        </row>
        <row r="49">
          <cell r="AH49" t="str">
            <v>ERLP</v>
          </cell>
          <cell r="AI49" t="str">
            <v>EPOXY RED LEAD POLYAMIDE CURED PRIMER</v>
          </cell>
          <cell r="AJ49" t="str">
            <v>4440(A-540)</v>
          </cell>
          <cell r="AK49" t="str">
            <v>1051</v>
          </cell>
          <cell r="AL49">
            <v>0</v>
          </cell>
          <cell r="AM49">
            <v>1</v>
          </cell>
          <cell r="AN49">
            <v>19.399999999999999</v>
          </cell>
          <cell r="AO49">
            <v>15.8</v>
          </cell>
          <cell r="AP49">
            <v>0</v>
          </cell>
          <cell r="AQ49">
            <v>42.78</v>
          </cell>
          <cell r="AR49">
            <v>43.04</v>
          </cell>
          <cell r="AS49">
            <v>0</v>
          </cell>
          <cell r="AT49">
            <v>830</v>
          </cell>
          <cell r="AU49">
            <v>680</v>
          </cell>
        </row>
        <row r="50">
          <cell r="AH50" t="str">
            <v>EROP</v>
          </cell>
          <cell r="AI50" t="str">
            <v>RED LEAD-RED OXIDE EP./POLYAMIDE CURED PRI.</v>
          </cell>
          <cell r="AJ50" t="str">
            <v>4445(A-545)</v>
          </cell>
          <cell r="AK50" t="str">
            <v>1060</v>
          </cell>
          <cell r="AL50">
            <v>0</v>
          </cell>
          <cell r="AM50">
            <v>1</v>
          </cell>
          <cell r="AN50">
            <v>18.7</v>
          </cell>
          <cell r="AO50">
            <v>20.9</v>
          </cell>
          <cell r="AP50">
            <v>0</v>
          </cell>
          <cell r="AQ50">
            <v>42.78</v>
          </cell>
          <cell r="AR50">
            <v>28.71</v>
          </cell>
          <cell r="AS50">
            <v>0</v>
          </cell>
          <cell r="AT50">
            <v>800</v>
          </cell>
          <cell r="AU50">
            <v>600</v>
          </cell>
        </row>
        <row r="51">
          <cell r="AH51" t="str">
            <v>ETC</v>
          </cell>
          <cell r="AI51" t="str">
            <v>TAR EPOXY COATING/AMINE CURED</v>
          </cell>
          <cell r="AJ51" t="str">
            <v>4460(A-560)</v>
          </cell>
          <cell r="AK51" t="str">
            <v>1070(EP-10)</v>
          </cell>
          <cell r="AL51">
            <v>0</v>
          </cell>
          <cell r="AM51">
            <v>1</v>
          </cell>
          <cell r="AN51">
            <v>11.69</v>
          </cell>
          <cell r="AO51">
            <v>12.2</v>
          </cell>
          <cell r="AP51">
            <v>0</v>
          </cell>
          <cell r="AQ51">
            <v>42.78</v>
          </cell>
          <cell r="AR51">
            <v>57.38</v>
          </cell>
          <cell r="AS51">
            <v>0</v>
          </cell>
          <cell r="AT51">
            <v>500</v>
          </cell>
          <cell r="AU51">
            <v>700</v>
          </cell>
          <cell r="AV51">
            <v>1500</v>
          </cell>
        </row>
        <row r="52">
          <cell r="AH52" t="str">
            <v>EWB</v>
          </cell>
          <cell r="AI52" t="str">
            <v>WATER BASE EPOXY ENAMEL/POLTAMINE CURED</v>
          </cell>
          <cell r="AJ52" t="str">
            <v>4458(A-580)</v>
          </cell>
          <cell r="AK52" t="str">
            <v>1017(EP-07)</v>
          </cell>
          <cell r="AL52" t="str">
            <v>96</v>
          </cell>
          <cell r="AM52">
            <v>1</v>
          </cell>
          <cell r="AN52">
            <v>34.4</v>
          </cell>
          <cell r="AO52">
            <v>16</v>
          </cell>
          <cell r="AP52">
            <v>32.700000000000003</v>
          </cell>
          <cell r="AQ52">
            <v>37.79</v>
          </cell>
          <cell r="AR52">
            <v>43.75</v>
          </cell>
          <cell r="AS52">
            <v>45.87</v>
          </cell>
          <cell r="AT52">
            <v>1300</v>
          </cell>
          <cell r="AU52">
            <v>700</v>
          </cell>
          <cell r="AV52">
            <v>1500</v>
          </cell>
        </row>
        <row r="53">
          <cell r="AH53" t="str">
            <v>CCTE</v>
          </cell>
          <cell r="AI53" t="str">
            <v>CATALYZED COAL TAR EPOXY POLYAMINE CURED</v>
          </cell>
          <cell r="AJ53" t="str">
            <v>4459(A-590)</v>
          </cell>
          <cell r="AK53" t="str">
            <v>SP-06</v>
          </cell>
          <cell r="AL53">
            <v>0</v>
          </cell>
          <cell r="AM53">
            <v>1</v>
          </cell>
          <cell r="AN53">
            <v>12.6</v>
          </cell>
          <cell r="AO53">
            <v>32.1</v>
          </cell>
          <cell r="AP53">
            <v>0</v>
          </cell>
          <cell r="AQ53">
            <v>55.56</v>
          </cell>
          <cell r="AR53">
            <v>42.37</v>
          </cell>
          <cell r="AS53">
            <v>0</v>
          </cell>
          <cell r="AT53">
            <v>700</v>
          </cell>
          <cell r="AU53">
            <v>1360</v>
          </cell>
        </row>
        <row r="54">
          <cell r="AH54" t="str">
            <v>EPF</v>
          </cell>
          <cell r="AI54" t="str">
            <v>EPOXY-POLYAMINE,FINISH</v>
          </cell>
          <cell r="AJ54" t="str">
            <v>4465(A-650)</v>
          </cell>
          <cell r="AK54" t="str">
            <v>SP-08</v>
          </cell>
          <cell r="AL54">
            <v>0</v>
          </cell>
          <cell r="AM54">
            <v>1</v>
          </cell>
          <cell r="AN54">
            <v>21</v>
          </cell>
          <cell r="AO54">
            <v>24.4</v>
          </cell>
          <cell r="AP54">
            <v>0</v>
          </cell>
          <cell r="AQ54">
            <v>42.86</v>
          </cell>
          <cell r="AR54">
            <v>25</v>
          </cell>
          <cell r="AS54">
            <v>0</v>
          </cell>
          <cell r="AT54">
            <v>900</v>
          </cell>
          <cell r="AU54">
            <v>610</v>
          </cell>
        </row>
        <row r="55">
          <cell r="AH55" t="str">
            <v>EPRLP</v>
          </cell>
          <cell r="AI55" t="str">
            <v>EPOXY/POLYAMINE,RED LEAD PRIMER</v>
          </cell>
          <cell r="AJ55" t="str">
            <v>4570(A-700)</v>
          </cell>
          <cell r="AK55" t="str">
            <v>SP-09</v>
          </cell>
          <cell r="AL55">
            <v>0</v>
          </cell>
          <cell r="AM55">
            <v>1</v>
          </cell>
          <cell r="AN55">
            <v>21</v>
          </cell>
          <cell r="AO55">
            <v>32</v>
          </cell>
          <cell r="AP55">
            <v>0</v>
          </cell>
          <cell r="AQ55">
            <v>42.86</v>
          </cell>
          <cell r="AR55">
            <v>23.75</v>
          </cell>
          <cell r="AS55">
            <v>0</v>
          </cell>
          <cell r="AT55">
            <v>900</v>
          </cell>
          <cell r="AU55">
            <v>760</v>
          </cell>
        </row>
        <row r="56">
          <cell r="AH56" t="str">
            <v>EMOP</v>
          </cell>
          <cell r="AI56" t="str">
            <v xml:space="preserve">EPOXY MIO PRIMER </v>
          </cell>
          <cell r="AJ56" t="str">
            <v>4691(Ar-910)</v>
          </cell>
          <cell r="AK56" t="str">
            <v>1050(EP-20)</v>
          </cell>
          <cell r="AL56" t="str">
            <v>76</v>
          </cell>
          <cell r="AM56">
            <v>1</v>
          </cell>
          <cell r="AN56">
            <v>17.3</v>
          </cell>
          <cell r="AO56">
            <v>9.2799999999999994</v>
          </cell>
          <cell r="AP56">
            <v>30.9</v>
          </cell>
          <cell r="AQ56">
            <v>43.35</v>
          </cell>
          <cell r="AR56">
            <v>31.25</v>
          </cell>
          <cell r="AS56">
            <v>25.89</v>
          </cell>
          <cell r="AT56">
            <v>750</v>
          </cell>
          <cell r="AU56">
            <v>290</v>
          </cell>
          <cell r="AV56">
            <v>800</v>
          </cell>
        </row>
        <row r="57">
          <cell r="AH57" t="str">
            <v>EPCP</v>
          </cell>
          <cell r="AI57" t="str">
            <v>EPOXY-PHENOLIC CURED PRIMER .</v>
          </cell>
          <cell r="AJ57" t="str">
            <v>4691(Ar-910)</v>
          </cell>
          <cell r="AK57" t="str">
            <v>1060</v>
          </cell>
          <cell r="AL57" t="str">
            <v>76</v>
          </cell>
          <cell r="AM57">
            <v>1</v>
          </cell>
          <cell r="AN57">
            <v>17.3</v>
          </cell>
          <cell r="AO57">
            <v>19.2</v>
          </cell>
          <cell r="AP57">
            <v>30.9</v>
          </cell>
          <cell r="AQ57">
            <v>43.35</v>
          </cell>
          <cell r="AR57">
            <v>31.25</v>
          </cell>
          <cell r="AS57">
            <v>25.89</v>
          </cell>
          <cell r="AT57">
            <v>750</v>
          </cell>
          <cell r="AU57">
            <v>600</v>
          </cell>
          <cell r="AV57">
            <v>800</v>
          </cell>
        </row>
        <row r="59">
          <cell r="AI59" t="str">
            <v xml:space="preserve">CHLORINATED RUBBER RESIN </v>
          </cell>
        </row>
        <row r="60">
          <cell r="AH60" t="str">
            <v>CRRLP</v>
          </cell>
          <cell r="AI60" t="str">
            <v xml:space="preserve">CALORINATED RUBBER RED LEAD PRIMER </v>
          </cell>
          <cell r="AJ60" t="str">
            <v>0201</v>
          </cell>
          <cell r="AK60" t="str">
            <v>1402(RF-63)</v>
          </cell>
          <cell r="AL60" t="str">
            <v>530</v>
          </cell>
          <cell r="AM60">
            <v>1</v>
          </cell>
          <cell r="AN60">
            <v>14.7</v>
          </cell>
          <cell r="AO60">
            <v>12.9</v>
          </cell>
          <cell r="AP60">
            <v>15.5</v>
          </cell>
          <cell r="AQ60">
            <v>32.65</v>
          </cell>
          <cell r="AR60">
            <v>37.979999999999997</v>
          </cell>
          <cell r="AS60">
            <v>36.450000000000003</v>
          </cell>
          <cell r="AT60">
            <v>480</v>
          </cell>
          <cell r="AU60">
            <v>490</v>
          </cell>
          <cell r="AV60">
            <v>565</v>
          </cell>
        </row>
        <row r="61">
          <cell r="AH61" t="str">
            <v>CRZCP</v>
          </cell>
          <cell r="AI61" t="str">
            <v>CHLORINATED RUBBER PRIMER ZINC CHROMATE PR.</v>
          </cell>
          <cell r="AJ61" t="str">
            <v>0211</v>
          </cell>
          <cell r="AK61" t="str">
            <v>1450(RF-67)</v>
          </cell>
          <cell r="AL61" t="str">
            <v>540</v>
          </cell>
          <cell r="AM61">
            <v>1</v>
          </cell>
          <cell r="AN61">
            <v>15.5</v>
          </cell>
          <cell r="AO61">
            <v>11.3</v>
          </cell>
          <cell r="AP61">
            <v>14.1</v>
          </cell>
          <cell r="AQ61">
            <v>30.97</v>
          </cell>
          <cell r="AR61">
            <v>42.48</v>
          </cell>
          <cell r="AS61">
            <v>36.450000000000003</v>
          </cell>
          <cell r="AT61">
            <v>480</v>
          </cell>
          <cell r="AU61">
            <v>480</v>
          </cell>
          <cell r="AV61">
            <v>514</v>
          </cell>
        </row>
        <row r="62">
          <cell r="AH62" t="str">
            <v>CRROP</v>
          </cell>
          <cell r="AI62" t="str">
            <v xml:space="preserve">CHLORINATED RUBBER RED OXIDE PRIMER </v>
          </cell>
          <cell r="AJ62" t="str">
            <v>0221</v>
          </cell>
          <cell r="AK62" t="str">
            <v>1403(RF-65)</v>
          </cell>
          <cell r="AL62" t="str">
            <v>510</v>
          </cell>
          <cell r="AM62">
            <v>1</v>
          </cell>
          <cell r="AN62">
            <v>14.6</v>
          </cell>
          <cell r="AO62">
            <v>12.1</v>
          </cell>
          <cell r="AP62">
            <v>31</v>
          </cell>
          <cell r="AQ62">
            <v>30.82</v>
          </cell>
          <cell r="AR62">
            <v>38.020000000000003</v>
          </cell>
          <cell r="AS62">
            <v>38.549999999999997</v>
          </cell>
          <cell r="AT62">
            <v>450</v>
          </cell>
          <cell r="AU62">
            <v>460</v>
          </cell>
          <cell r="AV62">
            <v>1195</v>
          </cell>
        </row>
        <row r="63">
          <cell r="AH63" t="str">
            <v>CRF</v>
          </cell>
          <cell r="AI63" t="str">
            <v xml:space="preserve">CHLORINATED RUBBER FINISH </v>
          </cell>
          <cell r="AJ63" t="str">
            <v>0251</v>
          </cell>
          <cell r="AK63" t="str">
            <v>1401</v>
          </cell>
          <cell r="AL63" t="str">
            <v>520</v>
          </cell>
          <cell r="AM63">
            <v>1</v>
          </cell>
          <cell r="AN63">
            <v>18.899999999999999</v>
          </cell>
          <cell r="AO63">
            <v>15.8</v>
          </cell>
          <cell r="AP63">
            <v>16.7</v>
          </cell>
          <cell r="AQ63">
            <v>31.75</v>
          </cell>
          <cell r="AR63">
            <v>34.18</v>
          </cell>
          <cell r="AS63">
            <v>33.83</v>
          </cell>
          <cell r="AT63">
            <v>600</v>
          </cell>
          <cell r="AU63">
            <v>540</v>
          </cell>
          <cell r="AV63">
            <v>565</v>
          </cell>
        </row>
        <row r="64">
          <cell r="AH64" t="str">
            <v>CRATP</v>
          </cell>
          <cell r="AI64" t="str">
            <v>C RUBBER ALUMINUM TRIPOLYPHOSPHATE PRIMER</v>
          </cell>
          <cell r="AJ64" t="str">
            <v>0203</v>
          </cell>
          <cell r="AK64">
            <v>0</v>
          </cell>
          <cell r="AL64" t="str">
            <v>531</v>
          </cell>
          <cell r="AM64">
            <v>1</v>
          </cell>
          <cell r="AN64">
            <v>13.4</v>
          </cell>
          <cell r="AO64">
            <v>0</v>
          </cell>
          <cell r="AP64">
            <v>14.5</v>
          </cell>
          <cell r="AQ64">
            <v>37.31</v>
          </cell>
          <cell r="AR64">
            <v>0</v>
          </cell>
          <cell r="AS64">
            <v>36.409999999999997</v>
          </cell>
          <cell r="AT64">
            <v>500</v>
          </cell>
          <cell r="AU64">
            <v>0</v>
          </cell>
          <cell r="AV64">
            <v>528</v>
          </cell>
        </row>
        <row r="65">
          <cell r="AH65" t="str">
            <v>PCRF</v>
          </cell>
          <cell r="AI65" t="str">
            <v>PIGMENTED CHLORINATED RUBBER FINISH</v>
          </cell>
          <cell r="AJ65" t="str">
            <v>4470(C-700)</v>
          </cell>
          <cell r="AK65" t="str">
            <v>RF-51~56</v>
          </cell>
          <cell r="AL65" t="str">
            <v>560</v>
          </cell>
          <cell r="AM65">
            <v>1</v>
          </cell>
          <cell r="AN65">
            <v>27.1</v>
          </cell>
          <cell r="AO65">
            <v>12.3</v>
          </cell>
          <cell r="AP65">
            <v>13.5</v>
          </cell>
          <cell r="AQ65">
            <v>33.21</v>
          </cell>
          <cell r="AR65">
            <v>38.21</v>
          </cell>
          <cell r="AS65">
            <v>33.78</v>
          </cell>
          <cell r="AT65">
            <v>900</v>
          </cell>
          <cell r="AU65">
            <v>470</v>
          </cell>
          <cell r="AV65">
            <v>456</v>
          </cell>
        </row>
        <row r="66">
          <cell r="AH66" t="str">
            <v>CRRLP</v>
          </cell>
          <cell r="AI66" t="str">
            <v xml:space="preserve">CHLORINATED RUBBER RED LEAD PRIMER </v>
          </cell>
          <cell r="AJ66" t="str">
            <v>4575(C-750)</v>
          </cell>
          <cell r="AK66">
            <v>0</v>
          </cell>
          <cell r="AL66" t="str">
            <v>500</v>
          </cell>
          <cell r="AM66">
            <v>1</v>
          </cell>
          <cell r="AN66">
            <v>17.2</v>
          </cell>
          <cell r="AO66">
            <v>0</v>
          </cell>
          <cell r="AP66">
            <v>15</v>
          </cell>
          <cell r="AQ66">
            <v>37.79</v>
          </cell>
          <cell r="AR66">
            <v>0</v>
          </cell>
          <cell r="AS66">
            <v>30.4</v>
          </cell>
          <cell r="AT66">
            <v>650</v>
          </cell>
          <cell r="AU66">
            <v>0</v>
          </cell>
          <cell r="AV66">
            <v>456</v>
          </cell>
        </row>
        <row r="67">
          <cell r="AH67" t="str">
            <v>CRROP</v>
          </cell>
          <cell r="AI67" t="str">
            <v xml:space="preserve">CHLORINATED RUBBER RED LEAD-RED OXIDE PRIMER </v>
          </cell>
          <cell r="AJ67" t="str">
            <v>4576(C-760)</v>
          </cell>
          <cell r="AK67">
            <v>0</v>
          </cell>
          <cell r="AL67" t="str">
            <v>550</v>
          </cell>
          <cell r="AM67">
            <v>1</v>
          </cell>
          <cell r="AN67">
            <v>15.9</v>
          </cell>
          <cell r="AO67">
            <v>0</v>
          </cell>
          <cell r="AP67">
            <v>14.8</v>
          </cell>
          <cell r="AQ67">
            <v>38.99</v>
          </cell>
          <cell r="AR67">
            <v>0</v>
          </cell>
          <cell r="AS67">
            <v>33.78</v>
          </cell>
          <cell r="AT67">
            <v>620</v>
          </cell>
          <cell r="AU67">
            <v>0</v>
          </cell>
          <cell r="AV67">
            <v>500</v>
          </cell>
        </row>
        <row r="68">
          <cell r="AH68" t="str">
            <v>VZCP</v>
          </cell>
          <cell r="AI68" t="str">
            <v>CHLORINATED RUBBER BASE M.I.O.COATING</v>
          </cell>
          <cell r="AJ68" t="str">
            <v>4693(Ar-930)</v>
          </cell>
          <cell r="AK68" t="str">
            <v>1452(RF-68)</v>
          </cell>
          <cell r="AL68" t="str">
            <v>600</v>
          </cell>
          <cell r="AM68">
            <v>1</v>
          </cell>
          <cell r="AN68">
            <v>16.399999999999999</v>
          </cell>
          <cell r="AO68">
            <v>13.2</v>
          </cell>
          <cell r="AP68">
            <v>14.8</v>
          </cell>
          <cell r="AQ68">
            <v>37.799999999999997</v>
          </cell>
          <cell r="AR68">
            <v>37.880000000000003</v>
          </cell>
          <cell r="AS68">
            <v>33.72</v>
          </cell>
          <cell r="AT68">
            <v>620</v>
          </cell>
          <cell r="AU68">
            <v>500</v>
          </cell>
          <cell r="AV68">
            <v>499</v>
          </cell>
        </row>
        <row r="70">
          <cell r="AH70" t="str">
            <v>HF400</v>
          </cell>
          <cell r="AI70" t="str">
            <v>HEAT-RESISTING PAINT 400'C ALUM. SERIES.</v>
          </cell>
          <cell r="AJ70" t="str">
            <v>0654</v>
          </cell>
          <cell r="AK70" t="str">
            <v>1503</v>
          </cell>
          <cell r="AV70">
            <v>406</v>
          </cell>
        </row>
        <row r="71">
          <cell r="AI71" t="str">
            <v xml:space="preserve">SILICONE RESIN </v>
          </cell>
          <cell r="AT71">
            <v>440</v>
          </cell>
        </row>
        <row r="72">
          <cell r="AH72" t="str">
            <v>HP200</v>
          </cell>
          <cell r="AI72" t="str">
            <v>HEAT-RESISTING PRIMER 200'C ,SILICONE SERIES.</v>
          </cell>
          <cell r="AJ72" t="str">
            <v>0631</v>
          </cell>
          <cell r="AK72" t="str">
            <v>1512</v>
          </cell>
          <cell r="AL72">
            <v>0</v>
          </cell>
          <cell r="AM72">
            <v>1</v>
          </cell>
          <cell r="AN72">
            <v>16.5</v>
          </cell>
          <cell r="AO72">
            <v>26.2</v>
          </cell>
          <cell r="AP72">
            <v>0</v>
          </cell>
          <cell r="AQ72">
            <v>36.36</v>
          </cell>
          <cell r="AR72">
            <v>38.17</v>
          </cell>
          <cell r="AS72">
            <v>0</v>
          </cell>
          <cell r="AT72">
            <v>600</v>
          </cell>
          <cell r="AU72">
            <v>1000</v>
          </cell>
        </row>
        <row r="73">
          <cell r="AH73" t="str">
            <v>HP300</v>
          </cell>
          <cell r="AI73" t="str">
            <v xml:space="preserve">HEAT-RESISTING PRIMER 300'C </v>
          </cell>
          <cell r="AJ73" t="str">
            <v>0632</v>
          </cell>
          <cell r="AK73" t="str">
            <v>1507</v>
          </cell>
          <cell r="AL73" t="str">
            <v>330-1</v>
          </cell>
          <cell r="AM73">
            <v>1</v>
          </cell>
          <cell r="AN73">
            <v>20.7</v>
          </cell>
          <cell r="AO73">
            <v>20.399999999999999</v>
          </cell>
          <cell r="AP73">
            <v>29</v>
          </cell>
          <cell r="AQ73">
            <v>36.229999999999997</v>
          </cell>
          <cell r="AR73">
            <v>38.24</v>
          </cell>
          <cell r="AS73">
            <v>33.76</v>
          </cell>
          <cell r="AT73">
            <v>750</v>
          </cell>
          <cell r="AU73">
            <v>780</v>
          </cell>
          <cell r="AV73">
            <v>979</v>
          </cell>
        </row>
        <row r="74">
          <cell r="AH74" t="str">
            <v>HP500</v>
          </cell>
          <cell r="AI74" t="str">
            <v>HEAT-RESISTING PRIMER 500'C</v>
          </cell>
          <cell r="AJ74" t="str">
            <v>0634</v>
          </cell>
          <cell r="AK74" t="str">
            <v>1501</v>
          </cell>
          <cell r="AL74">
            <v>0</v>
          </cell>
          <cell r="AM74">
            <v>1</v>
          </cell>
          <cell r="AN74">
            <v>35.799999999999997</v>
          </cell>
          <cell r="AO74">
            <v>34.1</v>
          </cell>
          <cell r="AP74">
            <v>0</v>
          </cell>
          <cell r="AQ74">
            <v>36.31</v>
          </cell>
          <cell r="AR74">
            <v>38.119999999999997</v>
          </cell>
          <cell r="AS74">
            <v>0</v>
          </cell>
          <cell r="AT74">
            <v>1300</v>
          </cell>
          <cell r="AU74">
            <v>1300</v>
          </cell>
        </row>
        <row r="75">
          <cell r="AH75" t="str">
            <v>HP600</v>
          </cell>
          <cell r="AI75" t="str">
            <v>HEAT-RESISTING PRIMER 600'C</v>
          </cell>
          <cell r="AJ75" t="str">
            <v>0635</v>
          </cell>
          <cell r="AK75" t="str">
            <v>1500</v>
          </cell>
          <cell r="AL75" t="str">
            <v>320-1</v>
          </cell>
          <cell r="AM75">
            <v>1</v>
          </cell>
          <cell r="AN75">
            <v>44.09</v>
          </cell>
          <cell r="AO75">
            <v>34.1</v>
          </cell>
          <cell r="AP75">
            <v>44.4</v>
          </cell>
          <cell r="AQ75">
            <v>31.75</v>
          </cell>
          <cell r="AR75">
            <v>38.119999999999997</v>
          </cell>
          <cell r="AS75">
            <v>33.78</v>
          </cell>
          <cell r="AT75">
            <v>1400</v>
          </cell>
          <cell r="AU75">
            <v>1300</v>
          </cell>
          <cell r="AV75">
            <v>1500</v>
          </cell>
        </row>
        <row r="76">
          <cell r="AH76" t="str">
            <v>HF200</v>
          </cell>
          <cell r="AI76" t="str">
            <v>HEAT-RESISTING PAINT 200'C SILICONE SREIES.</v>
          </cell>
          <cell r="AJ76" t="str">
            <v>0651</v>
          </cell>
          <cell r="AK76" t="str">
            <v>1504</v>
          </cell>
          <cell r="AL76">
            <v>0</v>
          </cell>
          <cell r="AM76">
            <v>1</v>
          </cell>
          <cell r="AN76">
            <v>17.5</v>
          </cell>
          <cell r="AO76">
            <v>27.3</v>
          </cell>
          <cell r="AP76">
            <v>0</v>
          </cell>
          <cell r="AQ76">
            <v>30.29</v>
          </cell>
          <cell r="AR76">
            <v>28.57</v>
          </cell>
          <cell r="AS76">
            <v>0</v>
          </cell>
          <cell r="AT76">
            <v>530</v>
          </cell>
          <cell r="AU76">
            <v>780</v>
          </cell>
        </row>
        <row r="77">
          <cell r="AH77" t="str">
            <v>HF300</v>
          </cell>
          <cell r="AI77" t="str">
            <v>HEAT-RESISTING PAINT 300'C</v>
          </cell>
          <cell r="AJ77" t="str">
            <v>0652</v>
          </cell>
          <cell r="AK77" t="str">
            <v>1505</v>
          </cell>
          <cell r="AL77" t="str">
            <v>330</v>
          </cell>
          <cell r="AM77">
            <v>1</v>
          </cell>
          <cell r="AN77">
            <v>27.6</v>
          </cell>
          <cell r="AO77">
            <v>27.3</v>
          </cell>
          <cell r="AP77">
            <v>28.4</v>
          </cell>
          <cell r="AQ77">
            <v>27.17</v>
          </cell>
          <cell r="AR77">
            <v>28.57</v>
          </cell>
          <cell r="AS77">
            <v>32.54</v>
          </cell>
          <cell r="AT77">
            <v>750</v>
          </cell>
          <cell r="AU77">
            <v>780</v>
          </cell>
          <cell r="AV77">
            <v>924</v>
          </cell>
        </row>
        <row r="78">
          <cell r="AH78" t="str">
            <v>HF400</v>
          </cell>
          <cell r="AI78" t="str">
            <v>HEAT-RESISTING PAINT 400'C ALUM. SERIES.</v>
          </cell>
          <cell r="AJ78" t="str">
            <v>0654</v>
          </cell>
          <cell r="AK78" t="str">
            <v>1503</v>
          </cell>
          <cell r="AL78">
            <v>0</v>
          </cell>
          <cell r="AM78">
            <v>1</v>
          </cell>
          <cell r="AN78">
            <v>51.61</v>
          </cell>
          <cell r="AO78">
            <v>59.4</v>
          </cell>
          <cell r="AP78">
            <v>0</v>
          </cell>
          <cell r="AQ78">
            <v>25.19</v>
          </cell>
          <cell r="AR78">
            <v>28.62</v>
          </cell>
          <cell r="AS78">
            <v>0</v>
          </cell>
          <cell r="AT78">
            <v>1300</v>
          </cell>
          <cell r="AU78">
            <v>1700</v>
          </cell>
        </row>
        <row r="79">
          <cell r="AH79" t="str">
            <v>HF600</v>
          </cell>
          <cell r="AI79" t="str">
            <v>HEAT-RESISTING PAINT 600'C</v>
          </cell>
          <cell r="AJ79" t="str">
            <v>0655</v>
          </cell>
          <cell r="AK79" t="str">
            <v>1508</v>
          </cell>
          <cell r="AL79" t="str">
            <v>320</v>
          </cell>
          <cell r="AM79">
            <v>1</v>
          </cell>
          <cell r="AN79">
            <v>74.400000000000006</v>
          </cell>
          <cell r="AO79">
            <v>52.39</v>
          </cell>
          <cell r="AP79">
            <v>43.5</v>
          </cell>
          <cell r="AQ79">
            <v>20.16</v>
          </cell>
          <cell r="AR79">
            <v>28.63</v>
          </cell>
          <cell r="AS79">
            <v>32.479999999999997</v>
          </cell>
          <cell r="AT79">
            <v>1500</v>
          </cell>
          <cell r="AU79">
            <v>1500</v>
          </cell>
          <cell r="AV79">
            <v>1413</v>
          </cell>
        </row>
        <row r="80">
          <cell r="AH80" t="str">
            <v>ITIP</v>
          </cell>
          <cell r="AI80" t="str">
            <v>THERMOINDICATIVE PAINT INTERBOND TEMP. INDICATING PAINT</v>
          </cell>
          <cell r="AJ80" t="str">
            <v>0654</v>
          </cell>
          <cell r="AK80" t="str">
            <v>HAA-705</v>
          </cell>
          <cell r="AL80">
            <v>0</v>
          </cell>
          <cell r="AM80">
            <v>1</v>
          </cell>
          <cell r="AN80">
            <v>51.61</v>
          </cell>
          <cell r="AO80">
            <v>68</v>
          </cell>
          <cell r="AP80">
            <v>0</v>
          </cell>
          <cell r="AQ80">
            <v>25.19</v>
          </cell>
          <cell r="AR80">
            <v>10</v>
          </cell>
          <cell r="AS80">
            <v>0</v>
          </cell>
          <cell r="AT80">
            <v>1300</v>
          </cell>
          <cell r="AU80">
            <v>680</v>
          </cell>
        </row>
        <row r="81">
          <cell r="AI81" t="str">
            <v>RED LEAD PRIMER</v>
          </cell>
          <cell r="AJ81" t="str">
            <v>0102</v>
          </cell>
          <cell r="AK81" t="str">
            <v>906(OP-92)</v>
          </cell>
          <cell r="AL81" t="str">
            <v>220</v>
          </cell>
          <cell r="AM81">
            <v>1</v>
          </cell>
          <cell r="AN81">
            <v>8.7799999999999994</v>
          </cell>
          <cell r="AO81">
            <v>10</v>
          </cell>
          <cell r="AP81">
            <v>12.4</v>
          </cell>
          <cell r="AQ81">
            <v>47.83</v>
          </cell>
          <cell r="AR81">
            <v>42</v>
          </cell>
          <cell r="AS81">
            <v>38.71</v>
          </cell>
          <cell r="AT81">
            <v>420</v>
          </cell>
          <cell r="AU81">
            <v>420</v>
          </cell>
          <cell r="AV81">
            <v>480</v>
          </cell>
        </row>
        <row r="82">
          <cell r="AI82" t="str">
            <v xml:space="preserve">POLY-VINYL BUTYRAL RESIN (PVB) </v>
          </cell>
          <cell r="AJ82">
            <v>0</v>
          </cell>
          <cell r="AK82">
            <v>0</v>
          </cell>
          <cell r="AL82">
            <v>0</v>
          </cell>
          <cell r="AM82">
            <v>0</v>
          </cell>
          <cell r="AN82">
            <v>0</v>
          </cell>
          <cell r="AO82">
            <v>0</v>
          </cell>
          <cell r="AP82">
            <v>0</v>
          </cell>
          <cell r="AQ82">
            <v>0</v>
          </cell>
          <cell r="AR82">
            <v>0</v>
          </cell>
          <cell r="AS82">
            <v>0</v>
          </cell>
          <cell r="AT82">
            <v>540</v>
          </cell>
          <cell r="AU82">
            <v>570</v>
          </cell>
        </row>
        <row r="83">
          <cell r="AH83" t="str">
            <v>VRLP</v>
          </cell>
          <cell r="AI83" t="str">
            <v>VINYL RED LEAD PRIMER</v>
          </cell>
          <cell r="AJ83" t="str">
            <v>0301</v>
          </cell>
          <cell r="AK83" t="str">
            <v>SP30(VP-71)</v>
          </cell>
          <cell r="AL83" t="str">
            <v xml:space="preserve"> 21</v>
          </cell>
          <cell r="AM83">
            <v>1</v>
          </cell>
          <cell r="AN83">
            <v>21.8</v>
          </cell>
          <cell r="AO83">
            <v>25.3</v>
          </cell>
          <cell r="AP83">
            <v>64.900000000000006</v>
          </cell>
          <cell r="AQ83">
            <v>25.23</v>
          </cell>
          <cell r="AR83">
            <v>23.72</v>
          </cell>
          <cell r="AS83">
            <v>21.57</v>
          </cell>
          <cell r="AT83">
            <v>550</v>
          </cell>
          <cell r="AU83">
            <v>600</v>
          </cell>
          <cell r="AV83">
            <v>1400</v>
          </cell>
        </row>
        <row r="84">
          <cell r="AH84" t="str">
            <v>VZCP</v>
          </cell>
          <cell r="AI84" t="str">
            <v>VINYL ZINC CHRMATE PRIMER</v>
          </cell>
          <cell r="AJ84" t="str">
            <v>0311</v>
          </cell>
          <cell r="AK84" t="str">
            <v>VP-72</v>
          </cell>
          <cell r="AL84">
            <v>0</v>
          </cell>
          <cell r="AM84">
            <v>1</v>
          </cell>
          <cell r="AN84">
            <v>24.5</v>
          </cell>
          <cell r="AO84">
            <v>28.8</v>
          </cell>
          <cell r="AP84">
            <v>0</v>
          </cell>
          <cell r="AQ84">
            <v>22.04</v>
          </cell>
          <cell r="AR84">
            <v>19.79</v>
          </cell>
          <cell r="AS84">
            <v>0</v>
          </cell>
          <cell r="AT84">
            <v>540</v>
          </cell>
          <cell r="AU84">
            <v>570</v>
          </cell>
        </row>
        <row r="85">
          <cell r="AH85" t="str">
            <v>WP</v>
          </cell>
          <cell r="AI85" t="str">
            <v>WASH PRIMER</v>
          </cell>
          <cell r="AJ85" t="str">
            <v>0345</v>
          </cell>
          <cell r="AK85" t="str">
            <v>908(SP-02)</v>
          </cell>
          <cell r="AL85" t="str">
            <v xml:space="preserve"> 11</v>
          </cell>
          <cell r="AM85">
            <v>1</v>
          </cell>
          <cell r="AN85">
            <v>55.83</v>
          </cell>
          <cell r="AO85">
            <v>37.1</v>
          </cell>
          <cell r="AP85">
            <v>78.3</v>
          </cell>
          <cell r="AQ85">
            <v>8.06</v>
          </cell>
          <cell r="AR85">
            <v>11.86</v>
          </cell>
          <cell r="AS85">
            <v>8.94</v>
          </cell>
          <cell r="AT85">
            <v>450</v>
          </cell>
          <cell r="AU85">
            <v>440</v>
          </cell>
          <cell r="AV85">
            <v>700</v>
          </cell>
        </row>
        <row r="86">
          <cell r="AH86" t="str">
            <v>VE</v>
          </cell>
          <cell r="AI86" t="str">
            <v xml:space="preserve">VINYL ENAMEL </v>
          </cell>
          <cell r="AJ86" t="str">
            <v>0351</v>
          </cell>
          <cell r="AK86" t="str">
            <v>SP32(VA-11)</v>
          </cell>
          <cell r="AL86">
            <v>0</v>
          </cell>
          <cell r="AM86">
            <v>1</v>
          </cell>
          <cell r="AN86">
            <v>29.1</v>
          </cell>
          <cell r="AO86">
            <v>26.21</v>
          </cell>
          <cell r="AP86">
            <v>0</v>
          </cell>
          <cell r="AQ86">
            <v>18.899999999999999</v>
          </cell>
          <cell r="AR86">
            <v>19.079999999999998</v>
          </cell>
          <cell r="AS86">
            <v>0</v>
          </cell>
          <cell r="AT86">
            <v>550</v>
          </cell>
          <cell r="AU86">
            <v>500</v>
          </cell>
        </row>
        <row r="87">
          <cell r="AI87" t="str">
            <v>PIGMENTED PVC VINYL FINISH</v>
          </cell>
          <cell r="AJ87" t="str">
            <v>4340(U-400)</v>
          </cell>
          <cell r="AK87" t="str">
            <v>SP34(VA-51)</v>
          </cell>
          <cell r="AL87">
            <v>0</v>
          </cell>
          <cell r="AM87">
            <v>1</v>
          </cell>
          <cell r="AN87">
            <v>21.2</v>
          </cell>
          <cell r="AO87">
            <v>27.3</v>
          </cell>
          <cell r="AP87">
            <v>0</v>
          </cell>
          <cell r="AQ87">
            <v>30.19</v>
          </cell>
          <cell r="AR87">
            <v>19.78</v>
          </cell>
          <cell r="AS87">
            <v>0</v>
          </cell>
          <cell r="AT87">
            <v>640</v>
          </cell>
          <cell r="AU87">
            <v>540</v>
          </cell>
        </row>
        <row r="89">
          <cell r="AI89" t="str">
            <v xml:space="preserve">POLYOL POLYISOCYANATE </v>
          </cell>
        </row>
        <row r="90">
          <cell r="AH90" t="str">
            <v>PCC</v>
          </cell>
          <cell r="AI90" t="str">
            <v xml:space="preserve">POLYURETHANE COATING CLEAR </v>
          </cell>
          <cell r="AJ90" t="str">
            <v>0550</v>
          </cell>
          <cell r="AK90" t="str">
            <v>722</v>
          </cell>
          <cell r="AL90" t="str">
            <v xml:space="preserve"> 67</v>
          </cell>
          <cell r="AM90">
            <v>1</v>
          </cell>
          <cell r="AN90">
            <v>27.8</v>
          </cell>
          <cell r="AO90">
            <v>29.8</v>
          </cell>
          <cell r="AP90">
            <v>81.790000000000006</v>
          </cell>
          <cell r="AQ90">
            <v>25.18</v>
          </cell>
          <cell r="AR90">
            <v>25.17</v>
          </cell>
          <cell r="AS90">
            <v>18.34</v>
          </cell>
          <cell r="AT90">
            <v>700</v>
          </cell>
          <cell r="AU90">
            <v>750</v>
          </cell>
          <cell r="AV90">
            <v>1500</v>
          </cell>
        </row>
        <row r="91">
          <cell r="AH91" t="str">
            <v>PF</v>
          </cell>
          <cell r="AI91" t="str">
            <v>POLYURETHANE COATING</v>
          </cell>
          <cell r="AJ91" t="str">
            <v>0551</v>
          </cell>
          <cell r="AK91" t="str">
            <v>725</v>
          </cell>
          <cell r="AL91" t="str">
            <v xml:space="preserve"> 66</v>
          </cell>
          <cell r="AM91">
            <v>1</v>
          </cell>
          <cell r="AN91">
            <v>33.1</v>
          </cell>
          <cell r="AO91">
            <v>29.8</v>
          </cell>
          <cell r="AP91">
            <v>92.79</v>
          </cell>
          <cell r="AQ91">
            <v>27.19</v>
          </cell>
          <cell r="AR91">
            <v>30.2</v>
          </cell>
          <cell r="AS91">
            <v>18.32</v>
          </cell>
          <cell r="AT91">
            <v>900</v>
          </cell>
          <cell r="AU91">
            <v>900</v>
          </cell>
          <cell r="AV91">
            <v>1700</v>
          </cell>
        </row>
        <row r="92">
          <cell r="AH92" t="str">
            <v>PFC</v>
          </cell>
          <cell r="AI92" t="str">
            <v>POLYURETHANE COATING</v>
          </cell>
          <cell r="AJ92" t="str">
            <v>0551</v>
          </cell>
          <cell r="AK92" t="str">
            <v>UP-04</v>
          </cell>
          <cell r="AL92" t="str">
            <v xml:space="preserve"> 66</v>
          </cell>
          <cell r="AM92">
            <v>1</v>
          </cell>
          <cell r="AN92">
            <v>36.78</v>
          </cell>
          <cell r="AO92">
            <v>16.059999999999999</v>
          </cell>
          <cell r="AP92">
            <v>92.79</v>
          </cell>
          <cell r="AQ92">
            <v>27.19</v>
          </cell>
          <cell r="AR92">
            <v>30.2</v>
          </cell>
          <cell r="AS92">
            <v>18.32</v>
          </cell>
          <cell r="AT92">
            <v>1000</v>
          </cell>
          <cell r="AU92">
            <v>485</v>
          </cell>
          <cell r="AV92">
            <v>1700</v>
          </cell>
        </row>
        <row r="93">
          <cell r="AH93" t="str">
            <v>AICP</v>
          </cell>
          <cell r="AI93" t="str">
            <v>ALIPHATIC ISCYANATE CURED POLYURETHANE FIN.</v>
          </cell>
          <cell r="AJ93" t="str">
            <v>4231(I-300)</v>
          </cell>
          <cell r="AK93" t="str">
            <v>728</v>
          </cell>
          <cell r="AL93">
            <v>0</v>
          </cell>
          <cell r="AM93">
            <v>1</v>
          </cell>
          <cell r="AN93">
            <v>46.3</v>
          </cell>
          <cell r="AO93">
            <v>56.2</v>
          </cell>
          <cell r="AP93">
            <v>0</v>
          </cell>
          <cell r="AQ93">
            <v>30.24</v>
          </cell>
          <cell r="AR93">
            <v>30.25</v>
          </cell>
          <cell r="AS93">
            <v>0</v>
          </cell>
          <cell r="AT93">
            <v>1400</v>
          </cell>
          <cell r="AU93">
            <v>1700</v>
          </cell>
        </row>
        <row r="94">
          <cell r="AI94" t="str">
            <v>POLYURETHANE TANK LINING</v>
          </cell>
          <cell r="AJ94" t="str">
            <v>4230(I-310)</v>
          </cell>
          <cell r="AK94" t="str">
            <v>733</v>
          </cell>
          <cell r="AL94">
            <v>0</v>
          </cell>
          <cell r="AM94">
            <v>1</v>
          </cell>
          <cell r="AN94">
            <v>37</v>
          </cell>
          <cell r="AO94">
            <v>19.8</v>
          </cell>
          <cell r="AP94">
            <v>0</v>
          </cell>
          <cell r="AQ94">
            <v>37.840000000000003</v>
          </cell>
          <cell r="AR94">
            <v>28.79</v>
          </cell>
          <cell r="AS94">
            <v>0</v>
          </cell>
          <cell r="AT94">
            <v>1400</v>
          </cell>
          <cell r="AU94">
            <v>570</v>
          </cell>
        </row>
        <row r="95">
          <cell r="AI95" t="str">
            <v>NON-REACTIVE POLYURETHANE PRIMER</v>
          </cell>
          <cell r="AJ95" t="str">
            <v>4239(I-350)</v>
          </cell>
          <cell r="AK95">
            <v>0</v>
          </cell>
          <cell r="AL95">
            <v>0</v>
          </cell>
          <cell r="AM95">
            <v>1</v>
          </cell>
          <cell r="AN95">
            <v>18</v>
          </cell>
          <cell r="AO95">
            <v>0</v>
          </cell>
          <cell r="AP95">
            <v>0</v>
          </cell>
          <cell r="AQ95">
            <v>55.56</v>
          </cell>
          <cell r="AR95">
            <v>0</v>
          </cell>
          <cell r="AS95">
            <v>0</v>
          </cell>
          <cell r="AT95">
            <v>1000</v>
          </cell>
        </row>
        <row r="96">
          <cell r="AI96" t="str">
            <v>CLEAR POLYURETHANE FINISH</v>
          </cell>
          <cell r="AJ96" t="str">
            <v>4235(I-390)</v>
          </cell>
          <cell r="AK96" t="str">
            <v>1101</v>
          </cell>
          <cell r="AL96">
            <v>0</v>
          </cell>
          <cell r="AM96">
            <v>1</v>
          </cell>
          <cell r="AN96">
            <v>31.7</v>
          </cell>
          <cell r="AO96">
            <v>17</v>
          </cell>
          <cell r="AP96">
            <v>0</v>
          </cell>
          <cell r="AQ96">
            <v>37.85</v>
          </cell>
          <cell r="AR96">
            <v>26.47</v>
          </cell>
          <cell r="AS96">
            <v>0</v>
          </cell>
          <cell r="AT96">
            <v>1200</v>
          </cell>
          <cell r="AU96">
            <v>450</v>
          </cell>
        </row>
        <row r="97">
          <cell r="AI97" t="str">
            <v>URETHANE CHROMATE PRIMER</v>
          </cell>
          <cell r="AJ97" t="str">
            <v>4420(A-200)</v>
          </cell>
          <cell r="AK97" t="str">
            <v>1106</v>
          </cell>
          <cell r="AL97">
            <v>0</v>
          </cell>
          <cell r="AM97">
            <v>1</v>
          </cell>
          <cell r="AN97">
            <v>21.6</v>
          </cell>
          <cell r="AO97">
            <v>12.5</v>
          </cell>
          <cell r="AP97">
            <v>0</v>
          </cell>
          <cell r="AQ97">
            <v>37.04</v>
          </cell>
          <cell r="AR97">
            <v>24</v>
          </cell>
          <cell r="AS97">
            <v>0</v>
          </cell>
          <cell r="AT97">
            <v>800</v>
          </cell>
          <cell r="AU97">
            <v>300</v>
          </cell>
        </row>
        <row r="98">
          <cell r="AI98" t="str">
            <v>ZINC TETROXYCHROMATE BUTYRAL ETCH PRIMER</v>
          </cell>
          <cell r="AJ98" t="str">
            <v>4322(U-220)</v>
          </cell>
          <cell r="AK98" t="str">
            <v>738</v>
          </cell>
          <cell r="AL98">
            <v>0</v>
          </cell>
          <cell r="AM98">
            <v>1</v>
          </cell>
          <cell r="AN98">
            <v>58.41</v>
          </cell>
          <cell r="AO98">
            <v>69.59</v>
          </cell>
          <cell r="AP98">
            <v>0</v>
          </cell>
          <cell r="AQ98">
            <v>8.56</v>
          </cell>
          <cell r="AR98">
            <v>28.74</v>
          </cell>
          <cell r="AS98">
            <v>0</v>
          </cell>
          <cell r="AT98">
            <v>500</v>
          </cell>
          <cell r="AU98">
            <v>2000</v>
          </cell>
        </row>
        <row r="100">
          <cell r="AI100" t="str">
            <v>MASONRY &amp; ACRYLIC PAINT</v>
          </cell>
        </row>
        <row r="101">
          <cell r="AI101" t="str">
            <v>SOLVENT BASE MASONRY PRIMER</v>
          </cell>
          <cell r="AJ101" t="str">
            <v>1541</v>
          </cell>
          <cell r="AK101">
            <v>0</v>
          </cell>
          <cell r="AL101" t="str">
            <v>140</v>
          </cell>
          <cell r="AM101">
            <v>1</v>
          </cell>
          <cell r="AN101">
            <v>9.6999999999999993</v>
          </cell>
          <cell r="AO101">
            <v>0</v>
          </cell>
          <cell r="AP101">
            <v>14</v>
          </cell>
          <cell r="AQ101">
            <v>40.21</v>
          </cell>
          <cell r="AR101">
            <v>0</v>
          </cell>
          <cell r="AS101">
            <v>30.36</v>
          </cell>
          <cell r="AT101">
            <v>390</v>
          </cell>
          <cell r="AU101">
            <v>0</v>
          </cell>
          <cell r="AV101">
            <v>425</v>
          </cell>
        </row>
        <row r="102">
          <cell r="AI102" t="str">
            <v>WATER BASE MASONRY PRIMER</v>
          </cell>
          <cell r="AJ102" t="str">
            <v>1546</v>
          </cell>
          <cell r="AK102">
            <v>0</v>
          </cell>
          <cell r="AL102" t="str">
            <v>140-1</v>
          </cell>
          <cell r="AM102">
            <v>1</v>
          </cell>
          <cell r="AN102">
            <v>8.1999999999999993</v>
          </cell>
          <cell r="AO102">
            <v>0</v>
          </cell>
          <cell r="AP102">
            <v>12</v>
          </cell>
          <cell r="AQ102">
            <v>40.24</v>
          </cell>
          <cell r="AR102">
            <v>0</v>
          </cell>
          <cell r="AS102">
            <v>33.83</v>
          </cell>
          <cell r="AT102">
            <v>330</v>
          </cell>
          <cell r="AU102">
            <v>0</v>
          </cell>
          <cell r="AV102">
            <v>406</v>
          </cell>
        </row>
        <row r="103">
          <cell r="AI103" t="str">
            <v>WATER BASE MASONRY PAINT</v>
          </cell>
          <cell r="AJ103" t="str">
            <v>1556</v>
          </cell>
          <cell r="AK103">
            <v>0</v>
          </cell>
          <cell r="AL103">
            <v>0</v>
          </cell>
          <cell r="AM103">
            <v>1</v>
          </cell>
          <cell r="AN103">
            <v>11.9</v>
          </cell>
          <cell r="AO103">
            <v>0</v>
          </cell>
          <cell r="AP103">
            <v>0</v>
          </cell>
          <cell r="AQ103">
            <v>36.97</v>
          </cell>
          <cell r="AR103">
            <v>0</v>
          </cell>
          <cell r="AS103">
            <v>0</v>
          </cell>
          <cell r="AT103">
            <v>440</v>
          </cell>
        </row>
        <row r="104">
          <cell r="AH104" t="str">
            <v>1656</v>
          </cell>
          <cell r="AI104" t="str">
            <v xml:space="preserve">ACRYLIC EMULSION PAINT </v>
          </cell>
          <cell r="AJ104" t="str">
            <v>1656</v>
          </cell>
          <cell r="AK104">
            <v>0</v>
          </cell>
          <cell r="AL104">
            <v>0</v>
          </cell>
          <cell r="AM104">
            <v>1</v>
          </cell>
          <cell r="AN104">
            <v>9.4</v>
          </cell>
          <cell r="AO104">
            <v>0</v>
          </cell>
          <cell r="AP104">
            <v>25.8</v>
          </cell>
          <cell r="AQ104">
            <v>38.299999999999997</v>
          </cell>
          <cell r="AR104">
            <v>0</v>
          </cell>
          <cell r="AS104">
            <v>34.880000000000003</v>
          </cell>
          <cell r="AT104">
            <v>360</v>
          </cell>
          <cell r="AU104">
            <v>0</v>
          </cell>
          <cell r="AV104">
            <v>900</v>
          </cell>
        </row>
        <row r="105">
          <cell r="AI105" t="str">
            <v xml:space="preserve">EMULSION PAINT </v>
          </cell>
          <cell r="AJ105" t="str">
            <v>1657</v>
          </cell>
          <cell r="AK105">
            <v>0</v>
          </cell>
          <cell r="AL105" t="str">
            <v>130</v>
          </cell>
          <cell r="AM105">
            <v>1</v>
          </cell>
          <cell r="AN105">
            <v>6.4</v>
          </cell>
          <cell r="AO105">
            <v>0</v>
          </cell>
          <cell r="AP105">
            <v>5.8</v>
          </cell>
          <cell r="AQ105">
            <v>40.630000000000003</v>
          </cell>
          <cell r="AR105">
            <v>0</v>
          </cell>
          <cell r="AS105">
            <v>34.83</v>
          </cell>
          <cell r="AT105">
            <v>260</v>
          </cell>
          <cell r="AU105">
            <v>0</v>
          </cell>
          <cell r="AV105">
            <v>202</v>
          </cell>
        </row>
        <row r="107">
          <cell r="AI107" t="str">
            <v>OTHER PAINT</v>
          </cell>
        </row>
        <row r="108">
          <cell r="AH108" t="str">
            <v>AO</v>
          </cell>
          <cell r="AI108" t="str">
            <v>AMERLOCK-400 100,</v>
          </cell>
          <cell r="AJ108">
            <v>0</v>
          </cell>
          <cell r="AK108">
            <v>0</v>
          </cell>
          <cell r="AL108">
            <v>0</v>
          </cell>
          <cell r="AM108">
            <v>1</v>
          </cell>
          <cell r="AN108">
            <v>0</v>
          </cell>
          <cell r="AO108">
            <v>35</v>
          </cell>
          <cell r="AP108">
            <v>0</v>
          </cell>
          <cell r="AQ108">
            <v>0</v>
          </cell>
          <cell r="AR108">
            <v>21</v>
          </cell>
          <cell r="AS108">
            <v>0</v>
          </cell>
          <cell r="AT108">
            <v>0</v>
          </cell>
          <cell r="AU108">
            <v>735</v>
          </cell>
        </row>
        <row r="109">
          <cell r="AI109" t="str">
            <v>BLACK VARNISH</v>
          </cell>
          <cell r="AJ109" t="str">
            <v>1727</v>
          </cell>
          <cell r="AK109">
            <v>0</v>
          </cell>
          <cell r="AL109" t="str">
            <v>170</v>
          </cell>
          <cell r="AM109">
            <v>1</v>
          </cell>
          <cell r="AN109">
            <v>5.8</v>
          </cell>
          <cell r="AO109">
            <v>0</v>
          </cell>
          <cell r="AP109">
            <v>6.2</v>
          </cell>
          <cell r="AQ109">
            <v>34.479999999999997</v>
          </cell>
          <cell r="AR109">
            <v>0</v>
          </cell>
          <cell r="AS109">
            <v>26.94</v>
          </cell>
          <cell r="AT109">
            <v>200</v>
          </cell>
          <cell r="AU109">
            <v>0</v>
          </cell>
          <cell r="AV109">
            <v>167</v>
          </cell>
        </row>
        <row r="110">
          <cell r="AI110" t="str">
            <v>NEO WATER PROOF COATING</v>
          </cell>
          <cell r="AJ110" t="str">
            <v>1728</v>
          </cell>
          <cell r="AK110" t="str">
            <v>1018</v>
          </cell>
          <cell r="AL110" t="str">
            <v>160</v>
          </cell>
          <cell r="AM110">
            <v>1</v>
          </cell>
          <cell r="AN110">
            <v>4.4000000000000004</v>
          </cell>
          <cell r="AO110">
            <v>0</v>
          </cell>
          <cell r="AP110">
            <v>6.7</v>
          </cell>
          <cell r="AQ110">
            <v>227.27</v>
          </cell>
          <cell r="AR110">
            <v>0</v>
          </cell>
          <cell r="AS110">
            <v>28.81</v>
          </cell>
          <cell r="AT110">
            <v>1000</v>
          </cell>
          <cell r="AU110">
            <v>0</v>
          </cell>
          <cell r="AV110">
            <v>193</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refreshError="1"/>
      <sheetData sheetId="499" refreshError="1"/>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refreshError="1"/>
      <sheetData sheetId="518" refreshError="1"/>
      <sheetData sheetId="519" refreshError="1"/>
      <sheetData sheetId="520" refreshError="1"/>
      <sheetData sheetId="521" refreshError="1"/>
      <sheetData sheetId="522" refreshError="1"/>
      <sheetData sheetId="523" refreshError="1"/>
      <sheetData sheetId="524" refreshError="1"/>
      <sheetData sheetId="525" refreshError="1"/>
      <sheetData sheetId="526" refreshError="1"/>
      <sheetData sheetId="527" refreshError="1"/>
      <sheetData sheetId="528" refreshError="1"/>
      <sheetData sheetId="529" refreshError="1"/>
      <sheetData sheetId="530" refreshError="1"/>
      <sheetData sheetId="531" refreshError="1"/>
      <sheetData sheetId="532" refreshError="1"/>
      <sheetData sheetId="533" refreshError="1"/>
      <sheetData sheetId="534" refreshError="1"/>
      <sheetData sheetId="535" refreshError="1"/>
      <sheetData sheetId="536" refreshError="1"/>
      <sheetData sheetId="537" refreshError="1"/>
      <sheetData sheetId="538" refreshError="1"/>
      <sheetData sheetId="539" refreshError="1"/>
      <sheetData sheetId="540" refreshError="1"/>
      <sheetData sheetId="541" refreshError="1"/>
      <sheetData sheetId="542" refreshError="1"/>
      <sheetData sheetId="543" refreshError="1"/>
      <sheetData sheetId="544" refreshError="1"/>
      <sheetData sheetId="545" refreshError="1"/>
      <sheetData sheetId="546" refreshError="1"/>
      <sheetData sheetId="547" refreshError="1"/>
      <sheetData sheetId="548" refreshError="1"/>
      <sheetData sheetId="549" refreshError="1"/>
      <sheetData sheetId="550" refreshError="1"/>
      <sheetData sheetId="551" refreshError="1"/>
      <sheetData sheetId="552" refreshError="1"/>
      <sheetData sheetId="553" refreshError="1"/>
      <sheetData sheetId="554" refreshError="1"/>
      <sheetData sheetId="555" refreshError="1"/>
      <sheetData sheetId="556" refreshError="1"/>
      <sheetData sheetId="557" refreshError="1"/>
      <sheetData sheetId="558" refreshError="1"/>
      <sheetData sheetId="559" refreshError="1"/>
      <sheetData sheetId="560" refreshError="1"/>
      <sheetData sheetId="561" refreshError="1"/>
      <sheetData sheetId="562" refreshError="1"/>
      <sheetData sheetId="563" refreshError="1"/>
      <sheetData sheetId="564" refreshError="1"/>
      <sheetData sheetId="565" refreshError="1"/>
      <sheetData sheetId="566" refreshError="1"/>
      <sheetData sheetId="567" refreshError="1"/>
      <sheetData sheetId="568" refreshError="1"/>
      <sheetData sheetId="569" refreshError="1"/>
      <sheetData sheetId="570" refreshError="1"/>
      <sheetData sheetId="571" refreshError="1"/>
      <sheetData sheetId="572" refreshError="1"/>
      <sheetData sheetId="573" refreshError="1"/>
      <sheetData sheetId="574" refreshError="1"/>
      <sheetData sheetId="575" refreshError="1"/>
      <sheetData sheetId="576" refreshError="1"/>
      <sheetData sheetId="577" refreshError="1"/>
      <sheetData sheetId="578" refreshError="1"/>
      <sheetData sheetId="579" refreshError="1"/>
      <sheetData sheetId="580" refreshError="1"/>
      <sheetData sheetId="581" refreshError="1"/>
      <sheetData sheetId="582" refreshError="1"/>
      <sheetData sheetId="583" refreshError="1"/>
      <sheetData sheetId="584" refreshError="1"/>
      <sheetData sheetId="585" refreshError="1"/>
      <sheetData sheetId="586" refreshError="1"/>
      <sheetData sheetId="587" refreshError="1"/>
      <sheetData sheetId="588" refreshError="1"/>
      <sheetData sheetId="589" refreshError="1"/>
      <sheetData sheetId="590" refreshError="1"/>
      <sheetData sheetId="591" refreshError="1"/>
      <sheetData sheetId="592" refreshError="1"/>
      <sheetData sheetId="593" refreshError="1"/>
      <sheetData sheetId="594" refreshError="1"/>
      <sheetData sheetId="595" refreshError="1"/>
      <sheetData sheetId="596" refreshError="1"/>
      <sheetData sheetId="597" refreshError="1"/>
      <sheetData sheetId="598" refreshError="1"/>
      <sheetData sheetId="599" refreshError="1"/>
      <sheetData sheetId="600" refreshError="1"/>
      <sheetData sheetId="601" refreshError="1"/>
      <sheetData sheetId="602" refreshError="1"/>
      <sheetData sheetId="603" refreshError="1"/>
      <sheetData sheetId="604" refreshError="1"/>
      <sheetData sheetId="605" refreshError="1"/>
      <sheetData sheetId="606" refreshError="1"/>
      <sheetData sheetId="607" refreshError="1"/>
      <sheetData sheetId="608" refreshError="1"/>
      <sheetData sheetId="609" refreshError="1"/>
      <sheetData sheetId="610" refreshError="1"/>
      <sheetData sheetId="611" refreshError="1"/>
      <sheetData sheetId="612" refreshError="1"/>
      <sheetData sheetId="613" refreshError="1"/>
      <sheetData sheetId="614" refreshError="1"/>
      <sheetData sheetId="615" refreshError="1"/>
      <sheetData sheetId="616" refreshError="1"/>
      <sheetData sheetId="617" refreshError="1"/>
      <sheetData sheetId="618" refreshError="1"/>
      <sheetData sheetId="619" refreshError="1"/>
      <sheetData sheetId="620" refreshError="1"/>
      <sheetData sheetId="621" refreshError="1"/>
      <sheetData sheetId="622" refreshError="1"/>
      <sheetData sheetId="623" refreshError="1"/>
      <sheetData sheetId="624" refreshError="1"/>
      <sheetData sheetId="625" refreshError="1"/>
      <sheetData sheetId="626" refreshError="1"/>
      <sheetData sheetId="627" refreshError="1"/>
      <sheetData sheetId="628" refreshError="1"/>
      <sheetData sheetId="629" refreshError="1"/>
      <sheetData sheetId="630" refreshError="1"/>
      <sheetData sheetId="631" refreshError="1"/>
      <sheetData sheetId="632" refreshError="1"/>
      <sheetData sheetId="633" refreshError="1"/>
      <sheetData sheetId="634" refreshError="1"/>
      <sheetData sheetId="635" refreshError="1"/>
      <sheetData sheetId="636" refreshError="1"/>
      <sheetData sheetId="637" refreshError="1"/>
      <sheetData sheetId="638" refreshError="1"/>
      <sheetData sheetId="639" refreshError="1"/>
      <sheetData sheetId="640" refreshError="1"/>
      <sheetData sheetId="641" refreshError="1"/>
      <sheetData sheetId="642" refreshError="1"/>
      <sheetData sheetId="643" refreshError="1"/>
      <sheetData sheetId="644" refreshError="1"/>
      <sheetData sheetId="645" refreshError="1"/>
      <sheetData sheetId="646" refreshError="1"/>
      <sheetData sheetId="647" refreshError="1"/>
      <sheetData sheetId="648" refreshError="1"/>
      <sheetData sheetId="649" refreshError="1"/>
      <sheetData sheetId="650" refreshError="1"/>
      <sheetData sheetId="651" refreshError="1"/>
      <sheetData sheetId="652" refreshError="1"/>
      <sheetData sheetId="653" refreshError="1"/>
      <sheetData sheetId="654" refreshError="1"/>
      <sheetData sheetId="655" refreshError="1"/>
      <sheetData sheetId="656" refreshError="1"/>
      <sheetData sheetId="657" refreshError="1"/>
      <sheetData sheetId="658" refreshError="1"/>
      <sheetData sheetId="659" refreshError="1"/>
      <sheetData sheetId="660" refreshError="1"/>
      <sheetData sheetId="661" refreshError="1"/>
      <sheetData sheetId="662" refreshError="1"/>
      <sheetData sheetId="663" refreshError="1"/>
      <sheetData sheetId="664" refreshError="1"/>
      <sheetData sheetId="665" refreshError="1"/>
      <sheetData sheetId="666" refreshError="1"/>
      <sheetData sheetId="667" refreshError="1"/>
      <sheetData sheetId="668" refreshError="1"/>
      <sheetData sheetId="669" refreshError="1"/>
      <sheetData sheetId="670" refreshError="1"/>
      <sheetData sheetId="671" refreshError="1"/>
      <sheetData sheetId="672" refreshError="1"/>
      <sheetData sheetId="673" refreshError="1"/>
      <sheetData sheetId="674" refreshError="1"/>
      <sheetData sheetId="675" refreshError="1"/>
      <sheetData sheetId="676" refreshError="1"/>
      <sheetData sheetId="677" refreshError="1"/>
      <sheetData sheetId="678" refreshError="1"/>
      <sheetData sheetId="679" refreshError="1"/>
      <sheetData sheetId="680" refreshError="1"/>
      <sheetData sheetId="681" refreshError="1"/>
      <sheetData sheetId="682" refreshError="1"/>
      <sheetData sheetId="683" refreshError="1"/>
      <sheetData sheetId="684" refreshError="1"/>
      <sheetData sheetId="685" refreshError="1"/>
      <sheetData sheetId="686" refreshError="1"/>
      <sheetData sheetId="687" refreshError="1"/>
      <sheetData sheetId="688" refreshError="1"/>
      <sheetData sheetId="689" refreshError="1"/>
      <sheetData sheetId="690" refreshError="1"/>
      <sheetData sheetId="691" refreshError="1"/>
      <sheetData sheetId="692" refreshError="1"/>
      <sheetData sheetId="693" refreshError="1"/>
      <sheetData sheetId="694" refreshError="1"/>
      <sheetData sheetId="695" refreshError="1"/>
      <sheetData sheetId="696" refreshError="1"/>
      <sheetData sheetId="697" refreshError="1"/>
      <sheetData sheetId="698" refreshError="1"/>
      <sheetData sheetId="699" refreshError="1"/>
      <sheetData sheetId="700" refreshError="1"/>
      <sheetData sheetId="701" refreshError="1"/>
      <sheetData sheetId="702" refreshError="1"/>
      <sheetData sheetId="703" refreshError="1"/>
      <sheetData sheetId="704" refreshError="1"/>
      <sheetData sheetId="705" refreshError="1"/>
      <sheetData sheetId="706" refreshError="1"/>
      <sheetData sheetId="707" refreshError="1"/>
      <sheetData sheetId="708" refreshError="1"/>
      <sheetData sheetId="709" refreshError="1"/>
      <sheetData sheetId="710" refreshError="1"/>
      <sheetData sheetId="711" refreshError="1"/>
      <sheetData sheetId="712" refreshError="1"/>
      <sheetData sheetId="713" refreshError="1"/>
      <sheetData sheetId="714" refreshError="1"/>
      <sheetData sheetId="715" refreshError="1"/>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切割 MTL"/>
      <sheetName val="切割 DI"/>
      <sheetName val="ESTI."/>
      <sheetName val="DI-ESTI"/>
      <sheetName val="DTOAN"/>
      <sheetName val="THOP-KL"/>
      <sheetName val="CPHI KKS"/>
      <sheetName val="DG-KSAT"/>
      <sheetName val="TMDAUTU"/>
      <sheetName val="GTXLCHINH"/>
      <sheetName val="CPHI-TT"/>
      <sheetName val="CPHIBUVL"/>
      <sheetName val="CHENH VLCHINH"/>
      <sheetName val="GVLHT"/>
      <sheetName val="DGCT-QCH2"/>
      <sheetName val="XL4Poppy"/>
      <sheetName val="VL"/>
      <sheetName val="NHAN CONG"/>
      <sheetName val="MAY"/>
      <sheetName val="VUA"/>
      <sheetName val="DG CAU"/>
      <sheetName val="THOP CAU"/>
      <sheetName val="TLP CAU"/>
      <sheetName val="DAKT1"/>
      <sheetName val="Sheet3"/>
      <sheetName val="XL4Test5"/>
      <sheetName val="XL4Poppy (2)"/>
      <sheetName val="km338+00-km338+100(2)"/>
      <sheetName val="km337+136-km337-350"/>
      <sheetName val="km346+600-km346+820 (2)"/>
      <sheetName val="km346+330-km346+600 (2)"/>
      <sheetName val="km346+00-km346+240 (2)"/>
      <sheetName val="km345+400-km345+500 (6)"/>
      <sheetName val="km345+400-km345+500 (2)"/>
      <sheetName val="km345+661-km345+000"/>
      <sheetName val="km338+60-km338+130"/>
      <sheetName val="km338+176-km338+230"/>
      <sheetName val="km342+376.41- km342+520.29"/>
      <sheetName val="km338+439-km388+571.89"/>
      <sheetName val="km342+297.58-km342+376.41"/>
      <sheetName val="km338+571.89-km338+652"/>
      <sheetName val="km337+533.60-km338 (2)"/>
      <sheetName val="km341+275-km341+350"/>
      <sheetName val="km341+913-km341+963"/>
      <sheetName val="km341+1077 -km341+1177.61"/>
      <sheetName val="km341+612-341+682"/>
      <sheetName val="km337+00-km337+34 (3)"/>
      <sheetName val="km342+520-km342+690 (2)"/>
      <sheetName val="km341.26-km341+200 (2)"/>
      <sheetName val="Duong cong vu hcm (2)"/>
      <sheetName val="Duong cong vu hcm (4)"/>
      <sheetName val="Duong cong vu hcm (5)"/>
      <sheetName val="Duong cong vu hcm (9)"/>
      <sheetName val="Duong cong vu hcm (4;) (2)"/>
      <sheetName val="Duong cong vu hcm (7)"/>
      <sheetName val="Duong cong vu hcm (8)"/>
      <sheetName val="Duong cong vu hcm (6)"/>
      <sheetName val="Duong cong vu hcm (3)"/>
      <sheetName val="Duong cong vu hcm (2;) (2)"/>
      <sheetName val="Duong cong vu hcm (9;) (2)"/>
      <sheetName val="Duong cong vu hcm (8;) (2)"/>
      <sheetName val="Duong cong vu hcm (7;) (2)"/>
      <sheetName val="Duong cong vu hcm (13;) (2)"/>
      <sheetName val="Duong cong vu hcm( Lmat;0) (2)"/>
      <sheetName val="Duong cong vu hcm( Lmat;1) (2)"/>
      <sheetName val="Duong cong vu hcm( Lmat;2)"/>
      <sheetName val="cong ty so 9 VINACONEX"/>
      <sheetName val="cong ty so 9 VINACONEX (2)"/>
      <sheetName val="Bthkl"/>
      <sheetName val="KM247"/>
      <sheetName val="km248"/>
      <sheetName val="Congty"/>
      <sheetName val="VPPN"/>
      <sheetName val="XN74"/>
      <sheetName val="XN54"/>
      <sheetName val="XN33"/>
      <sheetName val="NK96"/>
      <sheetName val="Cauchinh"/>
      <sheetName val="Dongnai"/>
      <sheetName val="TKenh"/>
      <sheetName val="Mhang"/>
      <sheetName val="Duong"/>
      <sheetName val="Chop"/>
      <sheetName val="Huydong"/>
      <sheetName val="THop"/>
      <sheetName val="CtinhCT"/>
      <sheetName val="DBT(h)"/>
      <sheetName val="BP"/>
      <sheetName val="CTduong"/>
      <sheetName val="CTCHop"/>
      <sheetName val="asphal"/>
      <sheetName val="Gvua"/>
      <sheetName val="Sheet1"/>
      <sheetName val="Cmay"/>
      <sheetName val="VL (2)"/>
      <sheetName val="May (2)"/>
      <sheetName val="GVLBo"/>
      <sheetName val="XXXXXXXX"/>
      <sheetName val="Gia VL"/>
      <sheetName val="Bang gia ca may"/>
      <sheetName val="Bang luong CB"/>
      <sheetName val="Bang P.tich CT"/>
      <sheetName val="D.toan chi tiet"/>
      <sheetName val="Bang TH Dtoan"/>
      <sheetName val="TH"/>
      <sheetName val="XL"/>
      <sheetName val="1E"/>
      <sheetName val="2E"/>
      <sheetName val="3E"/>
      <sheetName val="7D"/>
      <sheetName val="8D"/>
      <sheetName val="14D"/>
      <sheetName val="10D"/>
      <sheetName val="20D"/>
      <sheetName val="22D"/>
      <sheetName val="24D"/>
      <sheetName val="26P"/>
      <sheetName val="28P"/>
      <sheetName val="33P"/>
      <sheetName val="PTro"/>
      <sheetName val="PT"/>
      <sheetName val="KSTK"/>
      <sheetName val="A6-II"/>
      <sheetName val="00000000"/>
      <sheetName val="K249 K98"/>
      <sheetName val="K249 K98 (2)"/>
      <sheetName val="K251 K98"/>
      <sheetName val="K251 SBase"/>
      <sheetName val="K251 AC"/>
      <sheetName val="K252 K98"/>
      <sheetName val="K252 SBase"/>
      <sheetName val="K252 AC"/>
      <sheetName val="K253"/>
      <sheetName val="K253 K98"/>
      <sheetName val="K253 Subbase"/>
      <sheetName val="K253 Base "/>
      <sheetName val="K253 SBase"/>
      <sheetName val="K253 AC"/>
      <sheetName val="K255"/>
      <sheetName val="K255 SBase"/>
      <sheetName val="K259"/>
      <sheetName val="K259 K98"/>
      <sheetName val="K259 Subbase"/>
      <sheetName val="K259 Base "/>
      <sheetName val="K259 AC"/>
      <sheetName val="K260"/>
      <sheetName val="K260 K98"/>
      <sheetName val="K260 Subbase"/>
      <sheetName val="K260 Base"/>
      <sheetName val="K260 AC"/>
      <sheetName val="K261"/>
      <sheetName val="K261 K98"/>
      <sheetName val="K261 Base"/>
      <sheetName val="K261 AC"/>
      <sheetName val="Sheet2"/>
      <sheetName val="Quang Tri"/>
      <sheetName val="TTHue"/>
      <sheetName val="Da Nang"/>
      <sheetName val="Quang Nam"/>
      <sheetName val="Quang Ngai"/>
      <sheetName val="TH DH-QN"/>
      <sheetName val="KP HD"/>
      <sheetName val="DB HD"/>
      <sheetName val="tong hop"/>
      <sheetName val="phan tich DG"/>
      <sheetName val="gia vat lieu"/>
      <sheetName val="gia xe may"/>
      <sheetName val="gia nhan cong"/>
      <sheetName val="QTNC-2002"/>
      <sheetName val="QTNC2003"/>
      <sheetName val="QTNC-Tong hop"/>
      <sheetName val="QTVT-Tong hop"/>
      <sheetName val="GTQT-Tong hop"/>
      <sheetName val="QT - Duet"/>
      <sheetName val="Sheet7"/>
      <sheetName val="Sheet8"/>
      <sheetName val="Sheet9"/>
      <sheetName val="Sheet10"/>
      <sheetName val="Sheet11"/>
      <sheetName val="Sheet12"/>
      <sheetName val="Sheet13"/>
      <sheetName val="Sheet14"/>
      <sheetName val="Sheet15"/>
      <sheetName val="Sheet16"/>
      <sheetName val="Nhap"/>
      <sheetName val="Thang 8"/>
      <sheetName val="caodothietke"/>
      <sheetName val="DI_ESTI"/>
      <sheetName val="Chart1"/>
      <sheetName val="Du an nut So"/>
      <sheetName val="Du an nut vong"/>
      <sheetName val="Du an nut Nam cau Tlong"/>
      <sheetName val="Duong kim lien 0 cho dua"/>
      <sheetName val="Du an KTDC Nam trung yen"/>
      <sheetName val="TK331A"/>
      <sheetName val="TK131B"/>
      <sheetName val="TK131A"/>
      <sheetName val="TK 331c1"/>
      <sheetName val="TK331C"/>
      <sheetName val="CT331-2003"/>
      <sheetName val="CT 331"/>
      <sheetName val="CT131-2003"/>
      <sheetName val="CT 131"/>
      <sheetName val="TK331B"/>
      <sheetName val="DTCT"/>
      <sheetName val="PTVT"/>
      <sheetName val="THDT"/>
      <sheetName val="THVT"/>
      <sheetName val="THGT"/>
      <sheetName val="TK 911"/>
      <sheetName val="TK 711"/>
      <sheetName val="TK 632"/>
      <sheetName val="TK642"/>
      <sheetName val="TK627"/>
      <sheetName val="TK623"/>
      <sheetName val="TK622"/>
      <sheetName val="TK621"/>
      <sheetName val="Chi tiet 511"/>
      <sheetName val="TK 511"/>
      <sheetName val="TK421"/>
      <sheetName val="TK411"/>
      <sheetName val="TK 342 ( thue T.C )"/>
      <sheetName val="TK338"/>
      <sheetName val="Phat sinh 2005"/>
      <sheetName val="TK334"/>
      <sheetName val="TK333"/>
      <sheetName val="TK331"/>
      <sheetName val="TK 341vay dai han "/>
      <sheetName val="TK311"/>
      <sheetName val="TK 214"/>
      <sheetName val="TK 212"/>
      <sheetName val="Chi tiet TK 211"/>
      <sheetName val="TK 211"/>
      <sheetName val="TK 154"/>
      <sheetName val="TK153"/>
      <sheetName val="Chi tiet TK 152"/>
      <sheetName val="Can Doi TK"/>
      <sheetName val="TK 152"/>
      <sheetName val="Chung tu ghi so "/>
      <sheetName val="TK 142"/>
      <sheetName val="TK 141"/>
      <sheetName val="TK 133"/>
      <sheetName val="Chi tiet TK131"/>
      <sheetName val="TK 131"/>
      <sheetName val="TK 112"/>
      <sheetName val="TK 111"/>
      <sheetName val="Phieu thu"/>
      <sheetName val="Phieu chi "/>
      <sheetName val="Phieu nhap VTu "/>
      <sheetName val="Phieu xuat VTu"/>
      <sheetName val="Can doi vat tu nhap xuat "/>
      <sheetName val="Vat tu nhapxuat nam 2005"/>
      <sheetName val="Ca may can dung nam 2005"/>
      <sheetName val="Vat Tu can cho CT nam 2005"/>
      <sheetName val="HD thu mua hang NLS "/>
      <sheetName val="HD thu mua cat soi "/>
      <sheetName val="TLy HD mua ban "/>
      <sheetName val="Bien ban Nthu GK"/>
      <sheetName val="T. Ly HD giao khoan "/>
      <sheetName val="Hop dong giao khoan"/>
      <sheetName val="giay tam ung "/>
      <sheetName val="Bang ke T.toan "/>
      <sheetName val="Hoa don ban hang "/>
      <sheetName val="Bang phan bo tien luong 2005"/>
      <sheetName val="Bang cham cong "/>
      <sheetName val="Bang T.T Luong CB chu Chot2005"/>
      <sheetName val="Bang T.T luong CN lai xe"/>
      <sheetName val="Bang thanh toan luong 2005"/>
      <sheetName val="Nhan cong cho CT nam 2005"/>
      <sheetName val="Dinh Muc tieu hao VL 2005"/>
      <sheetName val="Dang Ky chi tiet KH 2005"/>
      <sheetName val="Bang phan bo NVL nam 2005"/>
      <sheetName val="Bang phan bo K.Hao 2005"/>
      <sheetName val="Dang Ky Khau hao 2005"/>
      <sheetName val="Phu luc so 3( TNDN)"/>
      <sheetName val="PhuLuc so 1(TNDN)"/>
      <sheetName val="Mau so 04 TNDN"/>
      <sheetName val="Mau so 02C"/>
      <sheetName val="Mau so 02B"/>
      <sheetName val="Mau so 02A"/>
      <sheetName val="Mau 01B"/>
      <sheetName val="To khai Mau 11"/>
      <sheetName val="Don xin khat nop thue nam 04"/>
      <sheetName val="Su dung hoa don mau 26"/>
      <sheetName val="QToan hoa don "/>
      <sheetName val="Mau so 01"/>
      <sheetName val="Mau so 02"/>
      <sheetName val="Chi tiet Mau 03 ( mua vao )"/>
      <sheetName val="Mau so 03"/>
      <sheetName val="Mau so 04"/>
      <sheetName val="Mau 05"/>
      <sheetName val="De nghi giai dap ve thue "/>
      <sheetName val="the duc"/>
      <sheetName val="Bao cao thong ke "/>
      <sheetName val="Phieu DTra Van Tai ( 01 TKe )"/>
      <sheetName val="Macro1"/>
      <sheetName val="Macro2"/>
      <sheetName val="Macro3"/>
      <sheetName val="THANG 09"/>
      <sheetName val="THANG 10"/>
      <sheetName val="C47-456"/>
      <sheetName val="C46"/>
      <sheetName val="C47-PII"/>
      <sheetName val="Qheet3"/>
      <sheetName val="Duong con' vu hcm (8)"/>
      <sheetName val="TRUC TIEP"/>
      <sheetName val="GIAN TIEP"/>
      <sheetName val="HOP DONG"/>
      <sheetName val="CON LINH"/>
      <sheetName val="[RPT.xlsၝCmay"/>
      <sheetName val="ESTI_"/>
      <sheetName val="Tuan 1.01"/>
      <sheetName val="Tuan 3.01 "/>
      <sheetName val="Tuan 5.06 "/>
      <sheetName val="Tuan 6.06  "/>
      <sheetName val="Tuan 7.06 "/>
      <sheetName val="Tuan 7.06  (2)"/>
      <sheetName val="Tuan8,06"/>
      <sheetName val="Tuan9,06"/>
      <sheetName val="Tuan10,06 "/>
      <sheetName val="Tuan11,06  "/>
      <sheetName val="Tuan12,06"/>
      <sheetName val="Bao cao DD 31.3.06"/>
      <sheetName val="Bao cao DD 30.4.06"/>
      <sheetName val="Bao cao DD 31.5.06 "/>
      <sheetName val="Bao cao Quy I-06"/>
      <sheetName val="Bao cao DD 30.6.06"/>
      <sheetName val="Bao cao DD 31.7.06"/>
      <sheetName val="10000000"/>
      <sheetName val="20000000"/>
      <sheetName val="Bang 聧ia ca may"/>
      <sheetName val="km346+00-km346_x000b_240 (2)"/>
      <sheetName val="km342+297._x0015_8-km342+376.41"/>
      <sheetName val="km341+1077 -km34_x0011_+1177.61"/>
      <sheetName val=""/>
      <sheetName val="[RPT.x"/>
      <sheetName val="pt0-1"/>
      <sheetName val="kp0-1"/>
      <sheetName val="0-1"/>
      <sheetName val="pt2-3"/>
      <sheetName val="thkp2-3"/>
      <sheetName val="clvl"/>
      <sheetName val="2-3"/>
      <sheetName val="cl1-2"/>
      <sheetName val="thkp1-2"/>
      <sheetName val="clvl1-2"/>
      <sheetName val="1-2"/>
      <sheetName val=" quy I-2005"/>
      <sheetName val="Quy 2- 2005 "/>
      <sheetName val="Quy III- 2005 "/>
      <sheetName val="Quy 4- 2005"/>
      <sheetName val="gvl"/>
      <sheetName val="THChi"/>
      <sheetName val="THthu"/>
      <sheetName val="BCD"/>
      <sheetName val="111"/>
      <sheetName val="112"/>
      <sheetName val="131"/>
      <sheetName val="133"/>
      <sheetName val="138"/>
      <sheetName val="141"/>
      <sheetName val="142"/>
      <sheetName val="152"/>
      <sheetName val="153"/>
      <sheetName val="154"/>
      <sheetName val="211"/>
      <sheetName val="214"/>
      <sheetName val="331"/>
      <sheetName val="3331"/>
      <sheetName val="3334"/>
      <sheetName val="334"/>
      <sheetName val="411"/>
      <sheetName val="421"/>
      <sheetName val="511"/>
      <sheetName val="621"/>
      <sheetName val="622"/>
      <sheetName val="623"/>
      <sheetName val="627b"/>
      <sheetName val="632"/>
      <sheetName val="642"/>
      <sheetName val="711"/>
      <sheetName val="811"/>
      <sheetName val="911"/>
      <sheetName val="009"/>
      <sheetName val="GDMN.1"/>
      <sheetName val="GDMN.2"/>
      <sheetName val="GDMN.3"/>
      <sheetName val="GDMN.4"/>
      <sheetName val="GDMN.5"/>
      <sheetName val="GDTH.1"/>
      <sheetName val="GDTH.2"/>
      <sheetName val="GDTH.3"/>
      <sheetName val="GDTH.4"/>
      <sheetName val="GDTH.5"/>
      <sheetName val="THCS.1"/>
      <sheetName val="THCS.2"/>
      <sheetName val="THCS.3"/>
      <sheetName val="THCS.4"/>
      <sheetName val="THCS.5"/>
      <sheetName val="THCS.6"/>
      <sheetName val="THPT.1"/>
      <sheetName val="THPT.2"/>
      <sheetName val="THPT.3"/>
      <sheetName val="THPT.4"/>
      <sheetName val="THPT.5"/>
      <sheetName val="THPT.6"/>
      <sheetName val="DH,CD,THCN.1"/>
      <sheetName val="DH,CD,THCN.2"/>
      <sheetName val="DH,CD,THCN.3"/>
      <sheetName val="GDKCQ.1"/>
      <sheetName val="GDKCQ.2"/>
      <sheetName val="TAICHINH"/>
      <sheetName val="tienluong"/>
      <sheetName val="11"/>
      <sheetName val="10"/>
      <sheetName val="9"/>
      <sheetName val="8"/>
      <sheetName val="7"/>
      <sheetName val="6"/>
      <sheetName val="5"/>
      <sheetName val="4"/>
      <sheetName val="3"/>
      <sheetName val="2"/>
      <sheetName val="1"/>
      <sheetName val="1N"/>
      <sheetName val="XD"/>
      <sheetName val="GTGT1"/>
      <sheetName val="NHAHAT"/>
      <sheetName val="TGTGT2"/>
      <sheetName val="CAU"/>
      <sheetName val="KL"/>
      <sheetName val="MD1"/>
      <sheetName val="RPT"/>
      <sheetName val="Duïng cong vu hcm (13;) (2)"/>
      <sheetName val="km337+533î60-km3ó4 (2)"/>
      <sheetName val="Duong cong vu hcm (8;) (:)"/>
      <sheetName val="Duofg cong vu hcm (7;) (2)"/>
      <sheetName val="N_x0008_AN CONG"/>
      <sheetName val="K251 _x0001_C"/>
      <sheetName val="?? MTL"/>
      <sheetName val="?? DI"/>
      <sheetName val="HDKT"/>
      <sheetName val="PIPERACK"/>
      <sheetName val="MONG T,V,E"/>
      <sheetName val="tk12A-B&amp;13A-B"/>
      <sheetName val="TAM-tk12A-B&amp;13A-B"/>
      <sheetName val="tk15&amp;11A-B"/>
      <sheetName val="TAM-tk15&amp;11A-B"/>
      <sheetName val="V31"/>
      <sheetName val="T-V31"/>
      <sheetName val="V51"/>
      <sheetName val="T-V51"/>
      <sheetName val="V11"/>
      <sheetName val="v12"/>
      <sheetName val="V13"/>
      <sheetName val="v22"/>
      <sheetName val="V23"/>
      <sheetName val="v24"/>
      <sheetName val="V25"/>
      <sheetName val="V52"/>
      <sheetName val="V61"/>
      <sheetName val="E-01"/>
      <sheetName val="E-02"/>
      <sheetName val="C-01"/>
      <sheetName val="pr-B"/>
      <sheetName val="pr-C"/>
      <sheetName val="pr-D"/>
      <sheetName val="pr-E"/>
      <sheetName val="S-SA"/>
      <sheetName val="S-SB"/>
      <sheetName val="S-SC1"/>
      <sheetName val="S-SC2"/>
      <sheetName val="S-SD1"/>
      <sheetName val="S-SD2"/>
      <sheetName val="S-SD3"/>
      <sheetName val="S-SE1"/>
      <sheetName val="S-SE2"/>
      <sheetName val="sum-sl"/>
      <sheetName val="sum-steel"/>
      <sheetName val="sum-T"/>
      <sheetName val="sum-E"/>
      <sheetName val="sum-pr"/>
      <sheetName val="REPORT"/>
      <sheetName val="Daily"/>
      <sheetName val="Data-input"/>
      <sheetName val="Data"/>
      <sheetName val="TK12"/>
      <sheetName val="Visual inspection record-07"/>
      <sheetName val="Fitup inspection record-06"/>
      <sheetName val="WELD MONITORING"/>
      <sheetName val="CHECK LIST"/>
      <sheetName val="MATERIAL B"/>
      <sheetName val="MATERIAL"/>
      <sheetName val="BENDING REPORT"/>
      <sheetName val="INPS RELEASE"/>
      <sheetName val="PAINTING REPORT"/>
      <sheetName val="hydro test"/>
      <sheetName val="giamay"/>
      <sheetName val="䈇割 DI"/>
      <sheetName val="T_x0008_OP-KL"/>
      <sheetName val="DG%KSAT"/>
      <sheetName val="DG1kSAT"/>
      <sheetName val="T1"/>
      <sheetName val="T2"/>
      <sheetName val="T3"/>
      <sheetName val="T4"/>
      <sheetName val="m361 Base"/>
      <sheetName val="CTduo~g"/>
      <sheetName val="km345+661-km345;000"/>
    </sheetNames>
    <sheetDataSet>
      <sheetData sheetId="0" refreshError="1"/>
      <sheetData sheetId="1" refreshError="1"/>
      <sheetData sheetId="2"/>
      <sheetData sheetId="3" refreshError="1">
        <row r="8">
          <cell r="B8" t="str">
            <v>5S</v>
          </cell>
          <cell r="C8">
            <v>0.5</v>
          </cell>
          <cell r="D8">
            <v>1.65</v>
          </cell>
          <cell r="E8">
            <v>1</v>
          </cell>
          <cell r="I8">
            <v>7.0000000000000007E-2</v>
          </cell>
          <cell r="J8">
            <v>0</v>
          </cell>
          <cell r="K8">
            <v>7.0000000000000007E-2</v>
          </cell>
          <cell r="P8">
            <v>2</v>
          </cell>
        </row>
        <row r="9">
          <cell r="B9" t="str">
            <v>5S</v>
          </cell>
          <cell r="C9">
            <v>0.5</v>
          </cell>
          <cell r="D9">
            <v>1.65</v>
          </cell>
          <cell r="E9">
            <v>1</v>
          </cell>
          <cell r="I9">
            <v>7.0000000000000007E-2</v>
          </cell>
          <cell r="J9">
            <v>0</v>
          </cell>
          <cell r="K9">
            <v>7.0000000000000007E-2</v>
          </cell>
          <cell r="P9">
            <v>2</v>
          </cell>
        </row>
        <row r="10">
          <cell r="A10" t="str">
            <v>5S</v>
          </cell>
          <cell r="B10" t="str">
            <v>5S</v>
          </cell>
          <cell r="C10">
            <v>0.5</v>
          </cell>
          <cell r="D10">
            <v>1.65</v>
          </cell>
          <cell r="E10">
            <v>1</v>
          </cell>
          <cell r="I10">
            <v>7.0000000000000007E-2</v>
          </cell>
          <cell r="J10">
            <v>0</v>
          </cell>
          <cell r="K10">
            <v>7.0000000000000007E-2</v>
          </cell>
          <cell r="P10">
            <v>2</v>
          </cell>
        </row>
        <row r="11">
          <cell r="B11" t="str">
            <v>5S</v>
          </cell>
          <cell r="C11">
            <v>0.75</v>
          </cell>
          <cell r="D11">
            <v>1.65</v>
          </cell>
          <cell r="E11">
            <v>1</v>
          </cell>
          <cell r="I11">
            <v>7.0000000000000007E-2</v>
          </cell>
          <cell r="J11">
            <v>0</v>
          </cell>
          <cell r="K11">
            <v>7.0000000000000007E-2</v>
          </cell>
          <cell r="P11">
            <v>2</v>
          </cell>
        </row>
        <row r="12">
          <cell r="B12" t="str">
            <v>5S</v>
          </cell>
          <cell r="C12">
            <v>0.75</v>
          </cell>
          <cell r="D12">
            <v>1.65</v>
          </cell>
          <cell r="E12">
            <v>1</v>
          </cell>
          <cell r="I12">
            <v>7.0000000000000007E-2</v>
          </cell>
          <cell r="J12">
            <v>0</v>
          </cell>
          <cell r="K12">
            <v>7.0000000000000007E-2</v>
          </cell>
          <cell r="P12">
            <v>2</v>
          </cell>
        </row>
        <row r="13">
          <cell r="B13" t="str">
            <v>5S</v>
          </cell>
          <cell r="C13">
            <v>0.75</v>
          </cell>
          <cell r="D13">
            <v>1.65</v>
          </cell>
          <cell r="E13">
            <v>1</v>
          </cell>
          <cell r="I13">
            <v>7.0000000000000007E-2</v>
          </cell>
          <cell r="J13">
            <v>0</v>
          </cell>
          <cell r="K13">
            <v>7.0000000000000007E-2</v>
          </cell>
          <cell r="P13">
            <v>2</v>
          </cell>
        </row>
        <row r="14">
          <cell r="B14" t="str">
            <v>5S</v>
          </cell>
          <cell r="C14">
            <v>1</v>
          </cell>
          <cell r="D14">
            <v>1.65</v>
          </cell>
          <cell r="E14">
            <v>1</v>
          </cell>
          <cell r="I14">
            <v>0.12</v>
          </cell>
          <cell r="J14">
            <v>0</v>
          </cell>
          <cell r="K14">
            <v>0.12</v>
          </cell>
          <cell r="P14">
            <v>2</v>
          </cell>
        </row>
        <row r="15">
          <cell r="B15" t="str">
            <v>5S</v>
          </cell>
          <cell r="C15">
            <v>1</v>
          </cell>
          <cell r="D15">
            <v>1.65</v>
          </cell>
          <cell r="E15">
            <v>1</v>
          </cell>
          <cell r="I15">
            <v>0.12</v>
          </cell>
          <cell r="J15">
            <v>0</v>
          </cell>
          <cell r="K15">
            <v>0.12</v>
          </cell>
          <cell r="P15">
            <v>2</v>
          </cell>
        </row>
        <row r="16">
          <cell r="B16" t="str">
            <v>5S</v>
          </cell>
          <cell r="C16">
            <v>1</v>
          </cell>
          <cell r="D16">
            <v>1.65</v>
          </cell>
          <cell r="E16">
            <v>1</v>
          </cell>
          <cell r="I16">
            <v>0.12</v>
          </cell>
          <cell r="J16">
            <v>0</v>
          </cell>
          <cell r="K16">
            <v>0.12</v>
          </cell>
          <cell r="P16">
            <v>2</v>
          </cell>
        </row>
        <row r="17">
          <cell r="B17" t="str">
            <v>5S</v>
          </cell>
          <cell r="C17">
            <v>1.25</v>
          </cell>
          <cell r="D17">
            <v>1.65</v>
          </cell>
          <cell r="E17">
            <v>1</v>
          </cell>
          <cell r="I17">
            <v>0.15</v>
          </cell>
          <cell r="K17">
            <v>0.15</v>
          </cell>
          <cell r="P17">
            <v>2</v>
          </cell>
        </row>
        <row r="18">
          <cell r="B18" t="str">
            <v>5S</v>
          </cell>
          <cell r="C18">
            <v>1.25</v>
          </cell>
          <cell r="D18">
            <v>1.65</v>
          </cell>
          <cell r="E18">
            <v>1</v>
          </cell>
          <cell r="I18">
            <v>0.15</v>
          </cell>
          <cell r="K18">
            <v>0.15</v>
          </cell>
          <cell r="P18">
            <v>2</v>
          </cell>
        </row>
        <row r="19">
          <cell r="B19" t="str">
            <v>5S</v>
          </cell>
          <cell r="C19">
            <v>1.25</v>
          </cell>
          <cell r="D19">
            <v>1.65</v>
          </cell>
          <cell r="E19">
            <v>1</v>
          </cell>
          <cell r="I19">
            <v>0.15</v>
          </cell>
          <cell r="K19">
            <v>0.15</v>
          </cell>
          <cell r="P19">
            <v>2</v>
          </cell>
        </row>
        <row r="20">
          <cell r="B20" t="str">
            <v>5S</v>
          </cell>
          <cell r="C20">
            <v>1.5</v>
          </cell>
          <cell r="D20">
            <v>1.65</v>
          </cell>
          <cell r="E20">
            <v>1</v>
          </cell>
          <cell r="I20">
            <v>0.15</v>
          </cell>
          <cell r="J20">
            <v>0</v>
          </cell>
          <cell r="K20">
            <v>0.15</v>
          </cell>
          <cell r="P20">
            <v>2</v>
          </cell>
        </row>
        <row r="21">
          <cell r="B21" t="str">
            <v>5S</v>
          </cell>
          <cell r="C21">
            <v>1.5</v>
          </cell>
          <cell r="D21">
            <v>1.65</v>
          </cell>
          <cell r="E21">
            <v>1</v>
          </cell>
          <cell r="I21">
            <v>0.15</v>
          </cell>
          <cell r="J21">
            <v>0</v>
          </cell>
          <cell r="K21">
            <v>0.15</v>
          </cell>
          <cell r="P21">
            <v>2</v>
          </cell>
        </row>
        <row r="22">
          <cell r="B22" t="str">
            <v>5S</v>
          </cell>
          <cell r="C22">
            <v>1.5</v>
          </cell>
          <cell r="D22">
            <v>1.65</v>
          </cell>
          <cell r="E22">
            <v>1</v>
          </cell>
          <cell r="I22">
            <v>0.15</v>
          </cell>
          <cell r="J22">
            <v>0</v>
          </cell>
          <cell r="K22">
            <v>0.15</v>
          </cell>
          <cell r="P22">
            <v>2</v>
          </cell>
        </row>
        <row r="23">
          <cell r="B23" t="str">
            <v>5S</v>
          </cell>
          <cell r="C23">
            <v>2</v>
          </cell>
          <cell r="D23">
            <v>1.65</v>
          </cell>
          <cell r="E23">
            <v>1</v>
          </cell>
          <cell r="I23">
            <v>0.15</v>
          </cell>
          <cell r="J23">
            <v>0</v>
          </cell>
          <cell r="K23">
            <v>0.15</v>
          </cell>
          <cell r="P23">
            <v>2</v>
          </cell>
        </row>
        <row r="24">
          <cell r="B24" t="str">
            <v>5S</v>
          </cell>
          <cell r="C24">
            <v>2</v>
          </cell>
          <cell r="D24">
            <v>1.65</v>
          </cell>
          <cell r="E24">
            <v>1</v>
          </cell>
          <cell r="I24">
            <v>0.15</v>
          </cell>
          <cell r="J24">
            <v>0</v>
          </cell>
          <cell r="K24">
            <v>0.15</v>
          </cell>
          <cell r="P24">
            <v>2</v>
          </cell>
        </row>
        <row r="25">
          <cell r="B25" t="str">
            <v>5S</v>
          </cell>
          <cell r="C25">
            <v>2</v>
          </cell>
          <cell r="D25">
            <v>1.65</v>
          </cell>
          <cell r="E25">
            <v>1</v>
          </cell>
          <cell r="I25">
            <v>0.15</v>
          </cell>
          <cell r="J25">
            <v>0</v>
          </cell>
          <cell r="K25">
            <v>0.15</v>
          </cell>
          <cell r="P25">
            <v>2</v>
          </cell>
        </row>
        <row r="26">
          <cell r="B26" t="str">
            <v>5S</v>
          </cell>
          <cell r="C26">
            <v>2.5</v>
          </cell>
          <cell r="D26">
            <v>2.11</v>
          </cell>
          <cell r="E26">
            <v>1</v>
          </cell>
          <cell r="I26">
            <v>0.15</v>
          </cell>
          <cell r="J26">
            <v>0</v>
          </cell>
          <cell r="K26">
            <v>0.15</v>
          </cell>
          <cell r="P26">
            <v>2</v>
          </cell>
        </row>
        <row r="27">
          <cell r="B27" t="str">
            <v>5S</v>
          </cell>
          <cell r="C27">
            <v>3</v>
          </cell>
          <cell r="D27">
            <v>2.11</v>
          </cell>
          <cell r="E27">
            <v>1</v>
          </cell>
          <cell r="I27">
            <v>0.3</v>
          </cell>
          <cell r="J27">
            <v>0</v>
          </cell>
          <cell r="K27">
            <v>0.3</v>
          </cell>
          <cell r="P27">
            <v>2</v>
          </cell>
        </row>
        <row r="28">
          <cell r="B28" t="str">
            <v>5S</v>
          </cell>
          <cell r="C28">
            <v>3.5</v>
          </cell>
          <cell r="D28">
            <v>2.11</v>
          </cell>
          <cell r="E28">
            <v>1</v>
          </cell>
          <cell r="I28">
            <v>0.3</v>
          </cell>
          <cell r="K28">
            <v>0.3</v>
          </cell>
          <cell r="P28">
            <v>3</v>
          </cell>
        </row>
        <row r="29">
          <cell r="B29" t="str">
            <v>5S</v>
          </cell>
          <cell r="C29">
            <v>4</v>
          </cell>
          <cell r="D29">
            <v>2.11</v>
          </cell>
          <cell r="E29">
            <v>1</v>
          </cell>
          <cell r="I29">
            <v>0.3</v>
          </cell>
          <cell r="J29">
            <v>0</v>
          </cell>
          <cell r="K29">
            <v>0.3</v>
          </cell>
          <cell r="P29">
            <v>3</v>
          </cell>
        </row>
        <row r="30">
          <cell r="B30" t="str">
            <v>5S</v>
          </cell>
          <cell r="C30">
            <v>5</v>
          </cell>
          <cell r="D30">
            <v>2.77</v>
          </cell>
          <cell r="E30">
            <v>1</v>
          </cell>
          <cell r="I30">
            <v>0.3</v>
          </cell>
          <cell r="K30">
            <v>0.3</v>
          </cell>
          <cell r="P30">
            <v>4</v>
          </cell>
        </row>
        <row r="31">
          <cell r="A31" t="str">
            <v>5S</v>
          </cell>
          <cell r="B31" t="str">
            <v>5S</v>
          </cell>
          <cell r="C31">
            <v>6</v>
          </cell>
          <cell r="D31">
            <v>2.77</v>
          </cell>
          <cell r="E31">
            <v>1</v>
          </cell>
          <cell r="I31">
            <v>0.45</v>
          </cell>
          <cell r="J31">
            <v>0</v>
          </cell>
          <cell r="K31">
            <v>0.45</v>
          </cell>
          <cell r="P31">
            <v>4</v>
          </cell>
        </row>
        <row r="32">
          <cell r="B32" t="str">
            <v>5S</v>
          </cell>
          <cell r="C32">
            <v>8</v>
          </cell>
          <cell r="D32">
            <v>2.77</v>
          </cell>
          <cell r="E32">
            <v>1</v>
          </cell>
          <cell r="I32">
            <v>0.45</v>
          </cell>
          <cell r="J32">
            <v>0</v>
          </cell>
          <cell r="K32">
            <v>0.45</v>
          </cell>
          <cell r="P32">
            <v>4</v>
          </cell>
        </row>
        <row r="33">
          <cell r="B33" t="str">
            <v>5S</v>
          </cell>
          <cell r="C33">
            <v>10</v>
          </cell>
          <cell r="D33">
            <v>3.4</v>
          </cell>
          <cell r="E33">
            <v>1</v>
          </cell>
          <cell r="I33">
            <v>0.9</v>
          </cell>
          <cell r="J33">
            <v>0</v>
          </cell>
          <cell r="K33">
            <v>0.9</v>
          </cell>
          <cell r="P33">
            <v>4</v>
          </cell>
        </row>
        <row r="34">
          <cell r="B34" t="str">
            <v>5S</v>
          </cell>
          <cell r="C34">
            <v>12</v>
          </cell>
          <cell r="D34">
            <v>3.96</v>
          </cell>
          <cell r="E34">
            <v>1</v>
          </cell>
          <cell r="I34">
            <v>1.2</v>
          </cell>
          <cell r="J34">
            <v>0</v>
          </cell>
          <cell r="K34">
            <v>1.2</v>
          </cell>
          <cell r="P34">
            <v>6</v>
          </cell>
        </row>
        <row r="35">
          <cell r="B35" t="str">
            <v>5S</v>
          </cell>
          <cell r="C35">
            <v>14</v>
          </cell>
          <cell r="D35">
            <v>3.96</v>
          </cell>
          <cell r="E35">
            <v>1</v>
          </cell>
          <cell r="I35">
            <v>1.34</v>
          </cell>
          <cell r="J35">
            <v>0</v>
          </cell>
          <cell r="K35">
            <v>1.34</v>
          </cell>
          <cell r="P35">
            <v>6</v>
          </cell>
        </row>
        <row r="36">
          <cell r="B36" t="str">
            <v>5S</v>
          </cell>
          <cell r="C36">
            <v>16</v>
          </cell>
          <cell r="D36">
            <v>4.1900000000000004</v>
          </cell>
          <cell r="E36">
            <v>1</v>
          </cell>
          <cell r="I36">
            <v>1.65</v>
          </cell>
          <cell r="J36">
            <v>0</v>
          </cell>
          <cell r="K36">
            <v>1.65</v>
          </cell>
          <cell r="P36">
            <v>6</v>
          </cell>
        </row>
        <row r="37">
          <cell r="B37" t="str">
            <v>5S</v>
          </cell>
          <cell r="C37">
            <v>18</v>
          </cell>
          <cell r="D37">
            <v>4.1900000000000004</v>
          </cell>
          <cell r="E37">
            <v>1</v>
          </cell>
          <cell r="I37">
            <v>1.8</v>
          </cell>
          <cell r="J37">
            <v>0</v>
          </cell>
          <cell r="K37">
            <v>1.8</v>
          </cell>
          <cell r="P37">
            <v>6</v>
          </cell>
        </row>
        <row r="38">
          <cell r="B38" t="str">
            <v>5S</v>
          </cell>
          <cell r="C38">
            <v>20</v>
          </cell>
          <cell r="D38">
            <v>4.78</v>
          </cell>
          <cell r="E38">
            <v>1</v>
          </cell>
          <cell r="I38">
            <v>2.54</v>
          </cell>
          <cell r="J38">
            <v>0</v>
          </cell>
          <cell r="K38">
            <v>2.54</v>
          </cell>
          <cell r="P38">
            <v>7</v>
          </cell>
        </row>
        <row r="39">
          <cell r="B39" t="str">
            <v>5S</v>
          </cell>
          <cell r="C39">
            <v>22</v>
          </cell>
          <cell r="D39">
            <v>4.78</v>
          </cell>
          <cell r="E39">
            <v>1</v>
          </cell>
          <cell r="I39">
            <v>2.69</v>
          </cell>
          <cell r="J39">
            <v>0</v>
          </cell>
          <cell r="K39">
            <v>2.69</v>
          </cell>
          <cell r="P39">
            <v>8</v>
          </cell>
        </row>
        <row r="40">
          <cell r="B40" t="str">
            <v>5S</v>
          </cell>
          <cell r="C40">
            <v>24</v>
          </cell>
          <cell r="D40">
            <v>5.54</v>
          </cell>
          <cell r="E40">
            <v>1</v>
          </cell>
          <cell r="I40">
            <v>2.4300000000000002</v>
          </cell>
          <cell r="J40">
            <v>1.47</v>
          </cell>
          <cell r="K40">
            <v>3.9000000000000004</v>
          </cell>
          <cell r="P40">
            <v>8</v>
          </cell>
        </row>
        <row r="41">
          <cell r="B41" t="str">
            <v>5S</v>
          </cell>
          <cell r="C41">
            <v>30</v>
          </cell>
          <cell r="D41">
            <v>6.35</v>
          </cell>
          <cell r="E41">
            <v>1</v>
          </cell>
          <cell r="I41">
            <v>3.04</v>
          </cell>
          <cell r="J41">
            <v>3.11</v>
          </cell>
          <cell r="K41">
            <v>6.15</v>
          </cell>
          <cell r="P41">
            <v>10</v>
          </cell>
        </row>
        <row r="42">
          <cell r="B42">
            <v>10</v>
          </cell>
          <cell r="C42">
            <v>14</v>
          </cell>
          <cell r="D42">
            <v>6.35</v>
          </cell>
          <cell r="E42">
            <v>1</v>
          </cell>
          <cell r="I42">
            <v>1.42</v>
          </cell>
          <cell r="J42">
            <v>1.27</v>
          </cell>
          <cell r="K42">
            <v>2.69</v>
          </cell>
          <cell r="P42">
            <v>6</v>
          </cell>
        </row>
        <row r="43">
          <cell r="B43">
            <v>10</v>
          </cell>
          <cell r="C43">
            <v>16</v>
          </cell>
          <cell r="D43">
            <v>6.35</v>
          </cell>
          <cell r="E43">
            <v>1</v>
          </cell>
          <cell r="I43">
            <v>1.62</v>
          </cell>
          <cell r="J43">
            <v>1.38</v>
          </cell>
          <cell r="K43">
            <v>3</v>
          </cell>
          <cell r="P43">
            <v>6</v>
          </cell>
        </row>
        <row r="44">
          <cell r="B44">
            <v>10</v>
          </cell>
          <cell r="C44">
            <v>18</v>
          </cell>
          <cell r="D44">
            <v>6.35</v>
          </cell>
          <cell r="E44">
            <v>1</v>
          </cell>
          <cell r="I44">
            <v>1.82</v>
          </cell>
          <cell r="J44">
            <v>1.48</v>
          </cell>
          <cell r="K44">
            <v>3.3</v>
          </cell>
          <cell r="P44">
            <v>6</v>
          </cell>
        </row>
        <row r="45">
          <cell r="B45">
            <v>10</v>
          </cell>
          <cell r="C45">
            <v>20</v>
          </cell>
          <cell r="D45">
            <v>6.35</v>
          </cell>
          <cell r="E45">
            <v>1</v>
          </cell>
          <cell r="I45">
            <v>2.0299999999999998</v>
          </cell>
          <cell r="J45">
            <v>1.72</v>
          </cell>
          <cell r="K45">
            <v>3.75</v>
          </cell>
          <cell r="P45">
            <v>7</v>
          </cell>
        </row>
        <row r="46">
          <cell r="B46">
            <v>10</v>
          </cell>
          <cell r="C46">
            <v>22</v>
          </cell>
          <cell r="D46">
            <v>6.35</v>
          </cell>
          <cell r="E46">
            <v>1</v>
          </cell>
          <cell r="I46">
            <v>2.23</v>
          </cell>
          <cell r="J46">
            <v>2.27</v>
          </cell>
          <cell r="K46">
            <v>4.5</v>
          </cell>
          <cell r="P46">
            <v>8</v>
          </cell>
        </row>
        <row r="47">
          <cell r="B47">
            <v>10</v>
          </cell>
          <cell r="C47">
            <v>24</v>
          </cell>
          <cell r="D47">
            <v>6.35</v>
          </cell>
          <cell r="E47">
            <v>1</v>
          </cell>
          <cell r="I47">
            <v>2.4300000000000002</v>
          </cell>
          <cell r="J47">
            <v>2.0699999999999998</v>
          </cell>
          <cell r="K47">
            <v>4.5</v>
          </cell>
          <cell r="P47">
            <v>8</v>
          </cell>
        </row>
        <row r="48">
          <cell r="B48">
            <v>10</v>
          </cell>
          <cell r="C48">
            <v>26</v>
          </cell>
          <cell r="D48">
            <v>7.92</v>
          </cell>
          <cell r="E48">
            <v>1</v>
          </cell>
          <cell r="I48">
            <v>2.64</v>
          </cell>
          <cell r="J48">
            <v>4.8600000000000003</v>
          </cell>
          <cell r="K48">
            <v>7.5</v>
          </cell>
          <cell r="P48">
            <v>9</v>
          </cell>
        </row>
        <row r="49">
          <cell r="B49">
            <v>10</v>
          </cell>
          <cell r="C49">
            <v>28</v>
          </cell>
          <cell r="D49">
            <v>7.92</v>
          </cell>
          <cell r="E49">
            <v>1</v>
          </cell>
          <cell r="I49">
            <v>2.84</v>
          </cell>
          <cell r="J49">
            <v>5.26</v>
          </cell>
          <cell r="K49">
            <v>8.1</v>
          </cell>
          <cell r="P49">
            <v>9</v>
          </cell>
        </row>
        <row r="50">
          <cell r="B50">
            <v>10</v>
          </cell>
          <cell r="C50">
            <v>30</v>
          </cell>
          <cell r="D50">
            <v>7.92</v>
          </cell>
          <cell r="E50">
            <v>1</v>
          </cell>
          <cell r="I50">
            <v>3.04</v>
          </cell>
          <cell r="J50">
            <v>5.66</v>
          </cell>
          <cell r="K50">
            <v>8.6999999999999993</v>
          </cell>
          <cell r="P50">
            <v>10</v>
          </cell>
        </row>
        <row r="51">
          <cell r="B51">
            <v>10</v>
          </cell>
          <cell r="C51">
            <v>32</v>
          </cell>
          <cell r="D51">
            <v>7.92</v>
          </cell>
          <cell r="E51">
            <v>1</v>
          </cell>
          <cell r="I51">
            <v>3.24</v>
          </cell>
          <cell r="J51">
            <v>6.06</v>
          </cell>
          <cell r="K51">
            <v>9.3000000000000007</v>
          </cell>
          <cell r="P51">
            <v>11</v>
          </cell>
        </row>
        <row r="52">
          <cell r="B52">
            <v>10</v>
          </cell>
          <cell r="C52">
            <v>34</v>
          </cell>
          <cell r="D52">
            <v>7.92</v>
          </cell>
          <cell r="E52">
            <v>1</v>
          </cell>
          <cell r="I52">
            <v>3.45</v>
          </cell>
          <cell r="J52">
            <v>6.44</v>
          </cell>
          <cell r="K52">
            <v>9.89</v>
          </cell>
          <cell r="P52">
            <v>12</v>
          </cell>
        </row>
        <row r="53">
          <cell r="B53">
            <v>10</v>
          </cell>
          <cell r="C53">
            <v>36</v>
          </cell>
          <cell r="D53">
            <v>7.92</v>
          </cell>
          <cell r="E53">
            <v>1</v>
          </cell>
          <cell r="I53">
            <v>3.65</v>
          </cell>
          <cell r="J53">
            <v>6.84</v>
          </cell>
          <cell r="K53">
            <v>10.49</v>
          </cell>
          <cell r="P53">
            <v>12</v>
          </cell>
        </row>
        <row r="54">
          <cell r="B54" t="str">
            <v>10S</v>
          </cell>
          <cell r="C54">
            <v>0.125</v>
          </cell>
          <cell r="D54">
            <v>1.24</v>
          </cell>
          <cell r="E54">
            <v>1</v>
          </cell>
          <cell r="I54">
            <v>7.0000000000000007E-2</v>
          </cell>
          <cell r="K54">
            <v>7.0000000000000007E-2</v>
          </cell>
          <cell r="P54">
            <v>2</v>
          </cell>
        </row>
        <row r="55">
          <cell r="B55" t="str">
            <v>10S</v>
          </cell>
          <cell r="C55">
            <v>0.125</v>
          </cell>
          <cell r="D55">
            <v>1.24</v>
          </cell>
          <cell r="E55">
            <v>1</v>
          </cell>
          <cell r="I55">
            <v>7.0000000000000007E-2</v>
          </cell>
          <cell r="K55">
            <v>7.0000000000000007E-2</v>
          </cell>
          <cell r="P55">
            <v>2</v>
          </cell>
          <cell r="Q55" t="str">
            <v xml:space="preserve">S_x0001_N_x0002_1a_x0000__x0017_T«n nÒn b»ng c¸t ®Çm kü_x0002_m3_x0000_%X©y mãng ®¸ </v>
          </cell>
        </row>
        <row r="56">
          <cell r="B56" t="str">
            <v>10S</v>
          </cell>
          <cell r="C56">
            <v>0.125</v>
          </cell>
          <cell r="D56">
            <v>1.24</v>
          </cell>
          <cell r="E56">
            <v>1</v>
          </cell>
          <cell r="I56">
            <v>7.0000000000000007E-2</v>
          </cell>
          <cell r="K56">
            <v>7.0000000000000007E-2</v>
          </cell>
          <cell r="P56">
            <v>2</v>
          </cell>
        </row>
        <row r="57">
          <cell r="B57" t="str">
            <v>10S</v>
          </cell>
          <cell r="C57">
            <v>0.25</v>
          </cell>
          <cell r="D57">
            <v>1.65</v>
          </cell>
          <cell r="E57">
            <v>1</v>
          </cell>
          <cell r="I57">
            <v>7.0000000000000007E-2</v>
          </cell>
          <cell r="K57">
            <v>7.0000000000000007E-2</v>
          </cell>
          <cell r="P57">
            <v>2</v>
          </cell>
        </row>
        <row r="58">
          <cell r="B58" t="str">
            <v>10S</v>
          </cell>
          <cell r="C58">
            <v>0.25</v>
          </cell>
          <cell r="D58">
            <v>1.65</v>
          </cell>
          <cell r="E58">
            <v>1</v>
          </cell>
          <cell r="I58">
            <v>7.0000000000000007E-2</v>
          </cell>
          <cell r="K58">
            <v>7.0000000000000007E-2</v>
          </cell>
          <cell r="P58">
            <v>2</v>
          </cell>
        </row>
        <row r="59">
          <cell r="B59" t="str">
            <v>10S</v>
          </cell>
          <cell r="C59">
            <v>0.25</v>
          </cell>
          <cell r="D59">
            <v>1.65</v>
          </cell>
          <cell r="E59">
            <v>1</v>
          </cell>
          <cell r="I59">
            <v>7.0000000000000007E-2</v>
          </cell>
          <cell r="K59">
            <v>7.0000000000000007E-2</v>
          </cell>
          <cell r="P59">
            <v>2</v>
          </cell>
        </row>
        <row r="60">
          <cell r="B60" t="str">
            <v>10S</v>
          </cell>
          <cell r="C60">
            <v>0.375</v>
          </cell>
          <cell r="D60">
            <v>1.65</v>
          </cell>
          <cell r="E60">
            <v>1</v>
          </cell>
          <cell r="I60">
            <v>7.0000000000000007E-2</v>
          </cell>
          <cell r="J60">
            <v>0</v>
          </cell>
          <cell r="K60">
            <v>7.0000000000000007E-2</v>
          </cell>
          <cell r="P60">
            <v>2</v>
          </cell>
        </row>
        <row r="61">
          <cell r="B61" t="str">
            <v>10S</v>
          </cell>
          <cell r="C61">
            <v>0.375</v>
          </cell>
          <cell r="D61">
            <v>1.65</v>
          </cell>
          <cell r="E61">
            <v>1</v>
          </cell>
          <cell r="I61">
            <v>7.0000000000000007E-2</v>
          </cell>
          <cell r="J61">
            <v>0</v>
          </cell>
          <cell r="K61">
            <v>7.0000000000000007E-2</v>
          </cell>
          <cell r="P61">
            <v>2</v>
          </cell>
        </row>
        <row r="62">
          <cell r="B62" t="str">
            <v>10S</v>
          </cell>
          <cell r="C62">
            <v>0.375</v>
          </cell>
          <cell r="D62">
            <v>1.65</v>
          </cell>
          <cell r="E62">
            <v>1</v>
          </cell>
          <cell r="I62">
            <v>7.0000000000000007E-2</v>
          </cell>
          <cell r="J62">
            <v>0</v>
          </cell>
          <cell r="K62">
            <v>7.0000000000000007E-2</v>
          </cell>
          <cell r="P62">
            <v>2</v>
          </cell>
        </row>
        <row r="63">
          <cell r="B63" t="str">
            <v>10S</v>
          </cell>
          <cell r="C63">
            <v>0.5</v>
          </cell>
          <cell r="D63">
            <v>2.11</v>
          </cell>
          <cell r="E63">
            <v>1</v>
          </cell>
          <cell r="I63">
            <v>7.0000000000000007E-2</v>
          </cell>
          <cell r="J63">
            <v>0</v>
          </cell>
          <cell r="K63">
            <v>7.0000000000000007E-2</v>
          </cell>
          <cell r="P63">
            <v>2</v>
          </cell>
        </row>
        <row r="64">
          <cell r="B64" t="str">
            <v>10S</v>
          </cell>
          <cell r="C64">
            <v>0.5</v>
          </cell>
          <cell r="D64">
            <v>2.11</v>
          </cell>
          <cell r="E64">
            <v>1</v>
          </cell>
          <cell r="I64">
            <v>7.0000000000000007E-2</v>
          </cell>
          <cell r="J64">
            <v>0</v>
          </cell>
          <cell r="K64">
            <v>7.0000000000000007E-2</v>
          </cell>
          <cell r="P64">
            <v>2</v>
          </cell>
        </row>
        <row r="65">
          <cell r="B65" t="str">
            <v>10S</v>
          </cell>
          <cell r="C65">
            <v>0.5</v>
          </cell>
          <cell r="D65">
            <v>2.11</v>
          </cell>
          <cell r="E65">
            <v>1</v>
          </cell>
          <cell r="I65">
            <v>7.0000000000000007E-2</v>
          </cell>
          <cell r="J65">
            <v>0</v>
          </cell>
          <cell r="K65">
            <v>7.0000000000000007E-2</v>
          </cell>
          <cell r="P65">
            <v>2</v>
          </cell>
        </row>
        <row r="66">
          <cell r="B66" t="str">
            <v>10S</v>
          </cell>
          <cell r="C66">
            <v>0.75</v>
          </cell>
          <cell r="D66">
            <v>2.11</v>
          </cell>
          <cell r="E66">
            <v>1</v>
          </cell>
          <cell r="I66">
            <v>7.0000000000000007E-2</v>
          </cell>
          <cell r="J66">
            <v>0</v>
          </cell>
          <cell r="K66">
            <v>7.0000000000000007E-2</v>
          </cell>
          <cell r="P66">
            <v>2</v>
          </cell>
        </row>
        <row r="67">
          <cell r="B67" t="str">
            <v>10S</v>
          </cell>
          <cell r="C67">
            <v>0.75</v>
          </cell>
          <cell r="D67">
            <v>2.11</v>
          </cell>
          <cell r="E67">
            <v>1</v>
          </cell>
          <cell r="I67">
            <v>7.0000000000000007E-2</v>
          </cell>
          <cell r="J67">
            <v>0</v>
          </cell>
          <cell r="K67">
            <v>7.0000000000000007E-2</v>
          </cell>
          <cell r="P67">
            <v>2</v>
          </cell>
        </row>
        <row r="68">
          <cell r="B68" t="str">
            <v>10S</v>
          </cell>
          <cell r="C68">
            <v>0.75</v>
          </cell>
          <cell r="D68">
            <v>2.11</v>
          </cell>
          <cell r="E68">
            <v>1</v>
          </cell>
          <cell r="I68">
            <v>7.0000000000000007E-2</v>
          </cell>
          <cell r="J68">
            <v>0</v>
          </cell>
          <cell r="K68">
            <v>7.0000000000000007E-2</v>
          </cell>
          <cell r="P68">
            <v>2</v>
          </cell>
        </row>
        <row r="69">
          <cell r="B69" t="str">
            <v>10S</v>
          </cell>
          <cell r="C69">
            <v>1</v>
          </cell>
          <cell r="D69">
            <v>2.77</v>
          </cell>
          <cell r="E69">
            <v>1</v>
          </cell>
          <cell r="I69">
            <v>0.12</v>
          </cell>
          <cell r="J69">
            <v>0</v>
          </cell>
          <cell r="K69">
            <v>0.12</v>
          </cell>
          <cell r="P69">
            <v>2</v>
          </cell>
        </row>
        <row r="70">
          <cell r="B70" t="str">
            <v>10S</v>
          </cell>
          <cell r="C70">
            <v>1</v>
          </cell>
          <cell r="D70">
            <v>2.77</v>
          </cell>
          <cell r="E70">
            <v>1</v>
          </cell>
          <cell r="I70">
            <v>0.12</v>
          </cell>
          <cell r="J70">
            <v>0</v>
          </cell>
          <cell r="K70">
            <v>0.12</v>
          </cell>
          <cell r="P70">
            <v>2</v>
          </cell>
        </row>
        <row r="71">
          <cell r="B71" t="str">
            <v>10S</v>
          </cell>
          <cell r="C71">
            <v>1</v>
          </cell>
          <cell r="D71">
            <v>2.77</v>
          </cell>
          <cell r="E71">
            <v>1</v>
          </cell>
          <cell r="I71">
            <v>0.12</v>
          </cell>
          <cell r="J71">
            <v>0</v>
          </cell>
          <cell r="K71">
            <v>0.12</v>
          </cell>
          <cell r="P71">
            <v>2</v>
          </cell>
        </row>
        <row r="72">
          <cell r="B72" t="str">
            <v>10S</v>
          </cell>
          <cell r="C72">
            <v>1.25</v>
          </cell>
          <cell r="D72">
            <v>2.77</v>
          </cell>
          <cell r="E72">
            <v>1</v>
          </cell>
          <cell r="I72">
            <v>0.15</v>
          </cell>
          <cell r="K72">
            <v>0.15</v>
          </cell>
          <cell r="P72">
            <v>2</v>
          </cell>
        </row>
        <row r="73">
          <cell r="B73" t="str">
            <v>10S</v>
          </cell>
          <cell r="C73">
            <v>1.25</v>
          </cell>
          <cell r="D73">
            <v>2.77</v>
          </cell>
          <cell r="E73">
            <v>1</v>
          </cell>
          <cell r="I73">
            <v>0.15</v>
          </cell>
          <cell r="K73">
            <v>0.15</v>
          </cell>
          <cell r="P73">
            <v>2</v>
          </cell>
        </row>
        <row r="74">
          <cell r="B74" t="str">
            <v>10S</v>
          </cell>
          <cell r="C74">
            <v>1.25</v>
          </cell>
          <cell r="D74">
            <v>2.77</v>
          </cell>
          <cell r="E74">
            <v>1</v>
          </cell>
          <cell r="I74">
            <v>0.15</v>
          </cell>
          <cell r="K74">
            <v>0.15</v>
          </cell>
          <cell r="P74">
            <v>2</v>
          </cell>
        </row>
        <row r="75">
          <cell r="B75" t="str">
            <v>10S</v>
          </cell>
          <cell r="C75">
            <v>1.5</v>
          </cell>
          <cell r="D75">
            <v>2.77</v>
          </cell>
          <cell r="E75">
            <v>1</v>
          </cell>
          <cell r="I75">
            <v>0.15</v>
          </cell>
          <cell r="J75">
            <v>0</v>
          </cell>
          <cell r="K75">
            <v>0.15</v>
          </cell>
          <cell r="P75">
            <v>2</v>
          </cell>
        </row>
        <row r="76">
          <cell r="B76" t="str">
            <v>10S</v>
          </cell>
          <cell r="C76">
            <v>1.5</v>
          </cell>
          <cell r="D76">
            <v>2.77</v>
          </cell>
          <cell r="E76">
            <v>1</v>
          </cell>
          <cell r="I76">
            <v>0.15</v>
          </cell>
          <cell r="J76">
            <v>0</v>
          </cell>
          <cell r="K76">
            <v>0.15</v>
          </cell>
          <cell r="P76">
            <v>2</v>
          </cell>
        </row>
        <row r="77">
          <cell r="B77" t="str">
            <v>10S</v>
          </cell>
          <cell r="C77">
            <v>1.5</v>
          </cell>
          <cell r="D77">
            <v>2.77</v>
          </cell>
          <cell r="E77">
            <v>1</v>
          </cell>
          <cell r="I77">
            <v>0.15</v>
          </cell>
          <cell r="J77">
            <v>0</v>
          </cell>
          <cell r="K77">
            <v>0.15</v>
          </cell>
          <cell r="P77">
            <v>2</v>
          </cell>
        </row>
        <row r="78">
          <cell r="B78" t="str">
            <v>10S</v>
          </cell>
          <cell r="C78">
            <v>2</v>
          </cell>
          <cell r="D78">
            <v>2.77</v>
          </cell>
          <cell r="E78">
            <v>1</v>
          </cell>
          <cell r="I78">
            <v>0.15</v>
          </cell>
          <cell r="J78">
            <v>0</v>
          </cell>
          <cell r="K78">
            <v>0.15</v>
          </cell>
          <cell r="P78">
            <v>2</v>
          </cell>
        </row>
        <row r="79">
          <cell r="B79" t="str">
            <v>10S</v>
          </cell>
          <cell r="C79">
            <v>2</v>
          </cell>
          <cell r="D79">
            <v>2.77</v>
          </cell>
          <cell r="E79">
            <v>1</v>
          </cell>
          <cell r="I79">
            <v>0.15</v>
          </cell>
          <cell r="J79">
            <v>0</v>
          </cell>
          <cell r="K79">
            <v>0.15</v>
          </cell>
          <cell r="P79">
            <v>2</v>
          </cell>
        </row>
        <row r="80">
          <cell r="B80" t="str">
            <v>10S</v>
          </cell>
          <cell r="C80">
            <v>2</v>
          </cell>
          <cell r="D80">
            <v>2.77</v>
          </cell>
          <cell r="E80">
            <v>1</v>
          </cell>
          <cell r="I80">
            <v>0.15</v>
          </cell>
          <cell r="J80">
            <v>0</v>
          </cell>
          <cell r="K80">
            <v>0.15</v>
          </cell>
          <cell r="P80">
            <v>2</v>
          </cell>
        </row>
        <row r="81">
          <cell r="B81" t="str">
            <v>10S</v>
          </cell>
          <cell r="C81">
            <v>2.5</v>
          </cell>
          <cell r="D81">
            <v>3.05</v>
          </cell>
          <cell r="E81">
            <v>1</v>
          </cell>
          <cell r="I81">
            <v>0.15</v>
          </cell>
          <cell r="J81">
            <v>0</v>
          </cell>
          <cell r="K81">
            <v>0.15</v>
          </cell>
          <cell r="P81">
            <v>2</v>
          </cell>
        </row>
        <row r="82">
          <cell r="B82" t="str">
            <v>10S</v>
          </cell>
          <cell r="C82">
            <v>3</v>
          </cell>
          <cell r="D82">
            <v>3.05</v>
          </cell>
          <cell r="E82">
            <v>1</v>
          </cell>
          <cell r="I82">
            <v>0.3</v>
          </cell>
          <cell r="J82">
            <v>0</v>
          </cell>
          <cell r="K82">
            <v>0.3</v>
          </cell>
          <cell r="P82">
            <v>2</v>
          </cell>
        </row>
        <row r="83">
          <cell r="B83" t="str">
            <v>10S</v>
          </cell>
          <cell r="C83">
            <v>3.5</v>
          </cell>
          <cell r="D83">
            <v>3.05</v>
          </cell>
          <cell r="E83">
            <v>1</v>
          </cell>
          <cell r="I83">
            <v>0.3</v>
          </cell>
          <cell r="K83">
            <v>0.3</v>
          </cell>
          <cell r="P83">
            <v>3</v>
          </cell>
        </row>
        <row r="84">
          <cell r="B84" t="str">
            <v>10S</v>
          </cell>
          <cell r="C84">
            <v>4</v>
          </cell>
          <cell r="D84">
            <v>3.05</v>
          </cell>
          <cell r="E84">
            <v>1</v>
          </cell>
          <cell r="I84">
            <v>0.45</v>
          </cell>
          <cell r="J84">
            <v>0</v>
          </cell>
          <cell r="K84">
            <v>0.45</v>
          </cell>
          <cell r="P84">
            <v>3</v>
          </cell>
        </row>
        <row r="85">
          <cell r="B85" t="str">
            <v>10S</v>
          </cell>
          <cell r="C85">
            <v>5</v>
          </cell>
          <cell r="D85">
            <v>3.4</v>
          </cell>
          <cell r="E85">
            <v>1</v>
          </cell>
          <cell r="I85">
            <v>0.45</v>
          </cell>
          <cell r="K85">
            <v>0.45</v>
          </cell>
          <cell r="P85">
            <v>4</v>
          </cell>
        </row>
        <row r="86">
          <cell r="B86" t="str">
            <v>10S</v>
          </cell>
          <cell r="C86">
            <v>6</v>
          </cell>
          <cell r="D86">
            <v>3.4</v>
          </cell>
          <cell r="E86">
            <v>1</v>
          </cell>
          <cell r="I86">
            <v>0.6</v>
          </cell>
          <cell r="J86">
            <v>0</v>
          </cell>
          <cell r="K86">
            <v>0.6</v>
          </cell>
          <cell r="P86">
            <v>4</v>
          </cell>
        </row>
        <row r="87">
          <cell r="B87" t="str">
            <v>10S</v>
          </cell>
          <cell r="C87">
            <v>8</v>
          </cell>
          <cell r="D87">
            <v>3.76</v>
          </cell>
          <cell r="E87">
            <v>1</v>
          </cell>
          <cell r="I87">
            <v>0.6</v>
          </cell>
          <cell r="J87">
            <v>0</v>
          </cell>
          <cell r="K87">
            <v>0.6</v>
          </cell>
          <cell r="P87">
            <v>4</v>
          </cell>
        </row>
        <row r="88">
          <cell r="B88" t="str">
            <v>10S</v>
          </cell>
          <cell r="C88">
            <v>10</v>
          </cell>
          <cell r="D88">
            <v>4.1900000000000004</v>
          </cell>
          <cell r="E88">
            <v>1</v>
          </cell>
          <cell r="I88">
            <v>1.2</v>
          </cell>
          <cell r="J88">
            <v>0</v>
          </cell>
          <cell r="K88">
            <v>1.2</v>
          </cell>
          <cell r="P88">
            <v>4</v>
          </cell>
        </row>
        <row r="89">
          <cell r="B89" t="str">
            <v>10S</v>
          </cell>
          <cell r="C89">
            <v>12</v>
          </cell>
          <cell r="D89">
            <v>4.57</v>
          </cell>
          <cell r="E89">
            <v>1</v>
          </cell>
          <cell r="I89">
            <v>1.5</v>
          </cell>
          <cell r="J89">
            <v>0</v>
          </cell>
          <cell r="K89">
            <v>1.5</v>
          </cell>
          <cell r="P89">
            <v>6</v>
          </cell>
        </row>
        <row r="90">
          <cell r="B90" t="str">
            <v>10S</v>
          </cell>
          <cell r="C90">
            <v>14</v>
          </cell>
          <cell r="D90">
            <v>4.78</v>
          </cell>
          <cell r="E90">
            <v>1</v>
          </cell>
          <cell r="F90">
            <v>0</v>
          </cell>
          <cell r="G90">
            <v>0</v>
          </cell>
          <cell r="H90">
            <v>2.2251287283221441E-307</v>
          </cell>
          <cell r="I90">
            <v>1.65</v>
          </cell>
          <cell r="J90">
            <v>0</v>
          </cell>
          <cell r="K90">
            <v>1.65</v>
          </cell>
          <cell r="P90">
            <v>6</v>
          </cell>
        </row>
        <row r="91">
          <cell r="B91" t="str">
            <v>10S</v>
          </cell>
          <cell r="C91">
            <v>16</v>
          </cell>
          <cell r="D91">
            <v>4.78</v>
          </cell>
          <cell r="E91">
            <v>1</v>
          </cell>
          <cell r="I91">
            <v>1.95</v>
          </cell>
          <cell r="J91">
            <v>0</v>
          </cell>
          <cell r="K91">
            <v>1.95</v>
          </cell>
          <cell r="P91">
            <v>6</v>
          </cell>
        </row>
        <row r="92">
          <cell r="B92" t="str">
            <v>10S</v>
          </cell>
          <cell r="C92">
            <v>18</v>
          </cell>
          <cell r="D92">
            <v>4.78</v>
          </cell>
          <cell r="E92">
            <v>1</v>
          </cell>
          <cell r="I92">
            <v>2.25</v>
          </cell>
          <cell r="J92">
            <v>0</v>
          </cell>
          <cell r="K92">
            <v>2.25</v>
          </cell>
          <cell r="P92">
            <v>6</v>
          </cell>
        </row>
        <row r="93">
          <cell r="B93" t="str">
            <v>10S</v>
          </cell>
          <cell r="C93">
            <v>20</v>
          </cell>
          <cell r="D93">
            <v>5.54</v>
          </cell>
          <cell r="E93">
            <v>1</v>
          </cell>
          <cell r="I93">
            <v>2.0299999999999998</v>
          </cell>
          <cell r="J93">
            <v>1.1200000000000001</v>
          </cell>
          <cell r="K93">
            <v>3.15</v>
          </cell>
          <cell r="P93">
            <v>7</v>
          </cell>
        </row>
        <row r="94">
          <cell r="B94" t="str">
            <v>10S</v>
          </cell>
          <cell r="C94">
            <v>22</v>
          </cell>
          <cell r="D94">
            <v>5.54</v>
          </cell>
          <cell r="E94">
            <v>1</v>
          </cell>
          <cell r="I94">
            <v>2.23</v>
          </cell>
          <cell r="J94">
            <v>1.37</v>
          </cell>
          <cell r="K94">
            <v>3.6</v>
          </cell>
          <cell r="P94">
            <v>8</v>
          </cell>
        </row>
        <row r="95">
          <cell r="B95" t="str">
            <v>10S</v>
          </cell>
          <cell r="C95">
            <v>24</v>
          </cell>
          <cell r="D95">
            <v>6.35</v>
          </cell>
          <cell r="E95">
            <v>1</v>
          </cell>
          <cell r="I95">
            <v>2.4300000000000002</v>
          </cell>
          <cell r="J95">
            <v>2.0699999999999998</v>
          </cell>
          <cell r="K95">
            <v>4.5</v>
          </cell>
          <cell r="P95">
            <v>8</v>
          </cell>
        </row>
        <row r="96">
          <cell r="B96" t="str">
            <v>10S</v>
          </cell>
          <cell r="C96">
            <v>30</v>
          </cell>
          <cell r="D96">
            <v>7.92</v>
          </cell>
          <cell r="E96">
            <v>1</v>
          </cell>
          <cell r="I96">
            <v>3.04</v>
          </cell>
          <cell r="J96">
            <v>5.66</v>
          </cell>
          <cell r="K96">
            <v>8.6999999999999993</v>
          </cell>
          <cell r="P96">
            <v>10</v>
          </cell>
        </row>
        <row r="97">
          <cell r="B97">
            <v>20</v>
          </cell>
          <cell r="C97">
            <v>8</v>
          </cell>
          <cell r="D97">
            <v>6.35</v>
          </cell>
          <cell r="E97">
            <v>1</v>
          </cell>
          <cell r="I97">
            <v>0.81</v>
          </cell>
          <cell r="J97">
            <v>0.99</v>
          </cell>
          <cell r="K97">
            <v>1.8</v>
          </cell>
          <cell r="P97">
            <v>4</v>
          </cell>
        </row>
        <row r="98">
          <cell r="B98">
            <v>20</v>
          </cell>
          <cell r="C98">
            <v>10</v>
          </cell>
          <cell r="D98">
            <v>6.35</v>
          </cell>
          <cell r="E98">
            <v>1</v>
          </cell>
          <cell r="I98">
            <v>1.01</v>
          </cell>
          <cell r="J98">
            <v>1.0900000000000001</v>
          </cell>
          <cell r="K98">
            <v>2.1</v>
          </cell>
          <cell r="P98">
            <v>4</v>
          </cell>
        </row>
        <row r="99">
          <cell r="B99">
            <v>20</v>
          </cell>
          <cell r="C99">
            <v>12</v>
          </cell>
          <cell r="D99">
            <v>6.35</v>
          </cell>
          <cell r="E99">
            <v>1</v>
          </cell>
          <cell r="I99">
            <v>1.22</v>
          </cell>
          <cell r="J99">
            <v>1.32</v>
          </cell>
          <cell r="K99">
            <v>2.54</v>
          </cell>
          <cell r="P99">
            <v>6</v>
          </cell>
        </row>
        <row r="100">
          <cell r="B100">
            <v>20</v>
          </cell>
          <cell r="C100">
            <v>14</v>
          </cell>
          <cell r="D100">
            <v>7.92</v>
          </cell>
          <cell r="E100">
            <v>1</v>
          </cell>
          <cell r="I100">
            <v>1.42</v>
          </cell>
          <cell r="J100">
            <v>2.48</v>
          </cell>
          <cell r="K100">
            <v>3.9</v>
          </cell>
          <cell r="P100">
            <v>6</v>
          </cell>
        </row>
        <row r="101">
          <cell r="B101">
            <v>20</v>
          </cell>
          <cell r="C101">
            <v>16</v>
          </cell>
          <cell r="D101">
            <v>7.92</v>
          </cell>
          <cell r="E101">
            <v>1</v>
          </cell>
          <cell r="I101">
            <v>1.62</v>
          </cell>
          <cell r="J101">
            <v>2.73</v>
          </cell>
          <cell r="K101">
            <v>4.3499999999999996</v>
          </cell>
          <cell r="P101">
            <v>6</v>
          </cell>
        </row>
        <row r="102">
          <cell r="B102">
            <v>20</v>
          </cell>
          <cell r="C102">
            <v>18</v>
          </cell>
          <cell r="D102">
            <v>7.92</v>
          </cell>
          <cell r="E102">
            <v>1</v>
          </cell>
          <cell r="I102">
            <v>1.82</v>
          </cell>
          <cell r="J102">
            <v>3.12</v>
          </cell>
          <cell r="K102">
            <v>4.9400000000000004</v>
          </cell>
          <cell r="P102">
            <v>6</v>
          </cell>
        </row>
        <row r="103">
          <cell r="B103">
            <v>20</v>
          </cell>
          <cell r="C103">
            <v>20</v>
          </cell>
          <cell r="D103">
            <v>9.5299999999999994</v>
          </cell>
          <cell r="E103">
            <v>1</v>
          </cell>
          <cell r="I103">
            <v>2.0299999999999998</v>
          </cell>
          <cell r="J103">
            <v>5.47</v>
          </cell>
          <cell r="K103">
            <v>7.5</v>
          </cell>
          <cell r="P103">
            <v>7</v>
          </cell>
        </row>
        <row r="104">
          <cell r="B104">
            <v>20</v>
          </cell>
          <cell r="C104">
            <v>22</v>
          </cell>
          <cell r="D104">
            <v>9.5299999999999994</v>
          </cell>
          <cell r="E104">
            <v>1</v>
          </cell>
          <cell r="I104">
            <v>2.23</v>
          </cell>
          <cell r="J104">
            <v>6.47</v>
          </cell>
          <cell r="K104">
            <v>8.6999999999999993</v>
          </cell>
          <cell r="P104">
            <v>8</v>
          </cell>
        </row>
        <row r="105">
          <cell r="B105">
            <v>20</v>
          </cell>
          <cell r="C105">
            <v>24</v>
          </cell>
          <cell r="D105">
            <v>9.5299999999999994</v>
          </cell>
          <cell r="E105">
            <v>1</v>
          </cell>
          <cell r="I105">
            <v>2.4300000000000002</v>
          </cell>
          <cell r="J105">
            <v>6.57</v>
          </cell>
          <cell r="K105">
            <v>9</v>
          </cell>
          <cell r="P105">
            <v>8</v>
          </cell>
        </row>
        <row r="106">
          <cell r="B106">
            <v>20</v>
          </cell>
          <cell r="C106">
            <v>26</v>
          </cell>
          <cell r="D106">
            <v>12.7</v>
          </cell>
          <cell r="E106">
            <v>1.25</v>
          </cell>
          <cell r="I106">
            <v>2.64</v>
          </cell>
          <cell r="J106">
            <v>13.86</v>
          </cell>
          <cell r="K106">
            <v>16.5</v>
          </cell>
          <cell r="P106">
            <v>9</v>
          </cell>
        </row>
        <row r="107">
          <cell r="B107">
            <v>20</v>
          </cell>
          <cell r="C107">
            <v>28</v>
          </cell>
          <cell r="D107">
            <v>12.7</v>
          </cell>
          <cell r="E107">
            <v>1.25</v>
          </cell>
          <cell r="I107">
            <v>2.84</v>
          </cell>
          <cell r="J107">
            <v>15.16</v>
          </cell>
          <cell r="K107">
            <v>18</v>
          </cell>
          <cell r="P107">
            <v>9</v>
          </cell>
        </row>
        <row r="108">
          <cell r="B108">
            <v>20</v>
          </cell>
          <cell r="C108">
            <v>30</v>
          </cell>
          <cell r="D108">
            <v>12.7</v>
          </cell>
          <cell r="E108">
            <v>1.25</v>
          </cell>
          <cell r="I108">
            <v>3.04</v>
          </cell>
          <cell r="J108">
            <v>16.45</v>
          </cell>
          <cell r="K108">
            <v>19.489999999999998</v>
          </cell>
          <cell r="P108">
            <v>10</v>
          </cell>
        </row>
        <row r="109">
          <cell r="B109">
            <v>20</v>
          </cell>
          <cell r="C109">
            <v>32</v>
          </cell>
          <cell r="D109">
            <v>12.7</v>
          </cell>
          <cell r="E109">
            <v>1.25</v>
          </cell>
          <cell r="I109">
            <v>3.24</v>
          </cell>
          <cell r="J109">
            <v>17.75</v>
          </cell>
          <cell r="K109">
            <v>20.990000000000002</v>
          </cell>
          <cell r="P109">
            <v>11</v>
          </cell>
        </row>
        <row r="110">
          <cell r="B110">
            <v>20</v>
          </cell>
          <cell r="C110">
            <v>34</v>
          </cell>
          <cell r="D110">
            <v>12.7</v>
          </cell>
          <cell r="E110">
            <v>1.25</v>
          </cell>
          <cell r="I110">
            <v>3.45</v>
          </cell>
          <cell r="J110">
            <v>18.54</v>
          </cell>
          <cell r="K110">
            <v>21.99</v>
          </cell>
          <cell r="P110">
            <v>12</v>
          </cell>
        </row>
        <row r="111">
          <cell r="B111">
            <v>20</v>
          </cell>
          <cell r="C111">
            <v>36</v>
          </cell>
          <cell r="D111">
            <v>12.7</v>
          </cell>
          <cell r="E111">
            <v>1.25</v>
          </cell>
          <cell r="I111">
            <v>3.65</v>
          </cell>
          <cell r="J111">
            <v>18.84</v>
          </cell>
          <cell r="K111">
            <v>22.49</v>
          </cell>
          <cell r="P111">
            <v>12</v>
          </cell>
        </row>
        <row r="112">
          <cell r="B112">
            <v>30</v>
          </cell>
          <cell r="C112">
            <v>8</v>
          </cell>
          <cell r="D112">
            <v>7.04</v>
          </cell>
          <cell r="E112">
            <v>1</v>
          </cell>
          <cell r="I112">
            <v>0.81</v>
          </cell>
          <cell r="J112">
            <v>1.1399999999999999</v>
          </cell>
          <cell r="K112">
            <v>1.95</v>
          </cell>
          <cell r="P112">
            <v>4</v>
          </cell>
        </row>
        <row r="113">
          <cell r="B113">
            <v>30</v>
          </cell>
          <cell r="C113">
            <v>10</v>
          </cell>
          <cell r="D113">
            <v>7.8</v>
          </cell>
          <cell r="E113">
            <v>1</v>
          </cell>
          <cell r="I113">
            <v>1.01</v>
          </cell>
          <cell r="J113">
            <v>1.99</v>
          </cell>
          <cell r="K113">
            <v>3</v>
          </cell>
          <cell r="P113">
            <v>4</v>
          </cell>
        </row>
        <row r="114">
          <cell r="B114">
            <v>30</v>
          </cell>
          <cell r="C114">
            <v>12</v>
          </cell>
          <cell r="D114">
            <v>8.3800000000000008</v>
          </cell>
          <cell r="E114">
            <v>1</v>
          </cell>
          <cell r="I114">
            <v>1.22</v>
          </cell>
          <cell r="J114">
            <v>2.68</v>
          </cell>
          <cell r="K114">
            <v>3.9000000000000004</v>
          </cell>
          <cell r="P114">
            <v>6</v>
          </cell>
        </row>
        <row r="115">
          <cell r="B115">
            <v>30</v>
          </cell>
          <cell r="C115">
            <v>14</v>
          </cell>
          <cell r="D115">
            <v>9.5299999999999994</v>
          </cell>
          <cell r="E115">
            <v>1</v>
          </cell>
          <cell r="I115">
            <v>1.42</v>
          </cell>
          <cell r="J115">
            <v>3.97</v>
          </cell>
          <cell r="K115">
            <v>5.3900000000000006</v>
          </cell>
          <cell r="P115">
            <v>6</v>
          </cell>
        </row>
        <row r="116">
          <cell r="B116">
            <v>30</v>
          </cell>
          <cell r="C116">
            <v>16</v>
          </cell>
          <cell r="D116">
            <v>9.5299999999999994</v>
          </cell>
          <cell r="E116">
            <v>1</v>
          </cell>
          <cell r="I116">
            <v>1.62</v>
          </cell>
          <cell r="J116">
            <v>4.68</v>
          </cell>
          <cell r="K116">
            <v>6.3</v>
          </cell>
          <cell r="P116">
            <v>6</v>
          </cell>
        </row>
        <row r="117">
          <cell r="B117">
            <v>30</v>
          </cell>
          <cell r="C117">
            <v>18</v>
          </cell>
          <cell r="D117">
            <v>11.13</v>
          </cell>
          <cell r="E117">
            <v>1.25</v>
          </cell>
          <cell r="I117">
            <v>1.82</v>
          </cell>
          <cell r="J117">
            <v>6.88</v>
          </cell>
          <cell r="K117">
            <v>8.6999999999999993</v>
          </cell>
          <cell r="P117">
            <v>6</v>
          </cell>
        </row>
        <row r="118">
          <cell r="B118">
            <v>30</v>
          </cell>
          <cell r="C118">
            <v>20</v>
          </cell>
          <cell r="D118">
            <v>12.7</v>
          </cell>
          <cell r="E118">
            <v>1.25</v>
          </cell>
          <cell r="I118">
            <v>2.0299999999999998</v>
          </cell>
          <cell r="J118">
            <v>10.42</v>
          </cell>
          <cell r="K118">
            <v>12.45</v>
          </cell>
          <cell r="P118">
            <v>7</v>
          </cell>
        </row>
        <row r="119">
          <cell r="B119">
            <v>30</v>
          </cell>
          <cell r="C119">
            <v>22</v>
          </cell>
          <cell r="D119">
            <v>12.7</v>
          </cell>
          <cell r="E119">
            <v>1.25</v>
          </cell>
          <cell r="I119">
            <v>2.23</v>
          </cell>
          <cell r="J119">
            <v>11.72</v>
          </cell>
          <cell r="K119">
            <v>13.950000000000001</v>
          </cell>
          <cell r="P119">
            <v>8</v>
          </cell>
        </row>
        <row r="120">
          <cell r="B120">
            <v>30</v>
          </cell>
          <cell r="C120">
            <v>24</v>
          </cell>
          <cell r="D120">
            <v>14.27</v>
          </cell>
          <cell r="E120">
            <v>1.25</v>
          </cell>
          <cell r="I120">
            <v>2.4300000000000002</v>
          </cell>
          <cell r="J120">
            <v>15.57</v>
          </cell>
          <cell r="K120">
            <v>18</v>
          </cell>
          <cell r="P120">
            <v>8</v>
          </cell>
        </row>
        <row r="121">
          <cell r="B121">
            <v>30</v>
          </cell>
          <cell r="C121">
            <v>28</v>
          </cell>
          <cell r="D121">
            <v>15.88</v>
          </cell>
          <cell r="E121">
            <v>1.5</v>
          </cell>
          <cell r="I121">
            <v>2.84</v>
          </cell>
          <cell r="J121">
            <v>22.65</v>
          </cell>
          <cell r="K121">
            <v>25.49</v>
          </cell>
          <cell r="P121">
            <v>9</v>
          </cell>
        </row>
        <row r="122">
          <cell r="B122">
            <v>30</v>
          </cell>
          <cell r="C122">
            <v>30</v>
          </cell>
          <cell r="D122">
            <v>15.88</v>
          </cell>
          <cell r="E122">
            <v>1.5</v>
          </cell>
          <cell r="I122">
            <v>3.04</v>
          </cell>
          <cell r="J122">
            <v>23.96</v>
          </cell>
          <cell r="K122">
            <v>27</v>
          </cell>
          <cell r="P122">
            <v>10</v>
          </cell>
        </row>
        <row r="123">
          <cell r="B123">
            <v>30</v>
          </cell>
          <cell r="C123">
            <v>32</v>
          </cell>
          <cell r="D123">
            <v>15.88</v>
          </cell>
          <cell r="E123">
            <v>1.5</v>
          </cell>
          <cell r="I123">
            <v>3.24</v>
          </cell>
          <cell r="J123">
            <v>26.76</v>
          </cell>
          <cell r="K123">
            <v>30</v>
          </cell>
          <cell r="P123">
            <v>11</v>
          </cell>
        </row>
        <row r="124">
          <cell r="B124">
            <v>30</v>
          </cell>
          <cell r="C124">
            <v>34</v>
          </cell>
          <cell r="D124">
            <v>15.88</v>
          </cell>
          <cell r="E124">
            <v>1.5</v>
          </cell>
          <cell r="I124">
            <v>3.45</v>
          </cell>
          <cell r="J124">
            <v>28.05</v>
          </cell>
          <cell r="K124">
            <v>31.5</v>
          </cell>
          <cell r="P124">
            <v>12</v>
          </cell>
        </row>
        <row r="125">
          <cell r="B125">
            <v>30</v>
          </cell>
          <cell r="C125">
            <v>36</v>
          </cell>
          <cell r="D125">
            <v>15.88</v>
          </cell>
          <cell r="E125">
            <v>1.5</v>
          </cell>
          <cell r="I125">
            <v>3.65</v>
          </cell>
          <cell r="J125">
            <v>29.35</v>
          </cell>
          <cell r="K125">
            <v>33</v>
          </cell>
          <cell r="P125">
            <v>12</v>
          </cell>
        </row>
        <row r="126">
          <cell r="B126">
            <v>40</v>
          </cell>
          <cell r="C126">
            <v>0.125</v>
          </cell>
          <cell r="D126">
            <v>1.73</v>
          </cell>
          <cell r="E126">
            <v>1</v>
          </cell>
          <cell r="I126">
            <v>7.0000000000000007E-2</v>
          </cell>
          <cell r="K126">
            <v>7.0000000000000007E-2</v>
          </cell>
          <cell r="P126">
            <v>2</v>
          </cell>
        </row>
        <row r="127">
          <cell r="B127">
            <v>40</v>
          </cell>
          <cell r="C127">
            <v>0.125</v>
          </cell>
          <cell r="D127">
            <v>1.73</v>
          </cell>
          <cell r="E127">
            <v>1</v>
          </cell>
          <cell r="I127">
            <v>7.0000000000000007E-2</v>
          </cell>
          <cell r="K127">
            <v>7.0000000000000007E-2</v>
          </cell>
          <cell r="P127">
            <v>2</v>
          </cell>
        </row>
        <row r="128">
          <cell r="B128">
            <v>40</v>
          </cell>
          <cell r="C128">
            <v>0.125</v>
          </cell>
          <cell r="D128">
            <v>1.73</v>
          </cell>
          <cell r="E128">
            <v>1</v>
          </cell>
          <cell r="I128">
            <v>7.0000000000000007E-2</v>
          </cell>
          <cell r="K128">
            <v>7.0000000000000007E-2</v>
          </cell>
          <cell r="P128">
            <v>2</v>
          </cell>
        </row>
        <row r="129">
          <cell r="B129">
            <v>40</v>
          </cell>
          <cell r="C129">
            <v>0.25</v>
          </cell>
          <cell r="D129">
            <v>2.2400000000000002</v>
          </cell>
          <cell r="E129">
            <v>1</v>
          </cell>
          <cell r="I129">
            <v>7.0000000000000007E-2</v>
          </cell>
          <cell r="K129">
            <v>7.0000000000000007E-2</v>
          </cell>
          <cell r="P129">
            <v>2</v>
          </cell>
        </row>
        <row r="130">
          <cell r="B130">
            <v>40</v>
          </cell>
          <cell r="C130">
            <v>0.25</v>
          </cell>
          <cell r="D130">
            <v>2.2400000000000002</v>
          </cell>
          <cell r="E130">
            <v>1</v>
          </cell>
          <cell r="F130">
            <v>0</v>
          </cell>
          <cell r="G130">
            <v>0</v>
          </cell>
          <cell r="H130">
            <v>0</v>
          </cell>
          <cell r="I130">
            <v>7.0000000000000007E-2</v>
          </cell>
          <cell r="J130">
            <v>0</v>
          </cell>
          <cell r="K130">
            <v>7.0000000000000007E-2</v>
          </cell>
          <cell r="L130">
            <v>0</v>
          </cell>
          <cell r="M130">
            <v>0</v>
          </cell>
          <cell r="N130">
            <v>0</v>
          </cell>
          <cell r="O130">
            <v>0</v>
          </cell>
          <cell r="P130">
            <v>2</v>
          </cell>
          <cell r="Q130">
            <v>0</v>
          </cell>
          <cell r="R130">
            <v>0</v>
          </cell>
        </row>
        <row r="131">
          <cell r="B131">
            <v>40</v>
          </cell>
          <cell r="C131">
            <v>0.25</v>
          </cell>
          <cell r="D131">
            <v>2.2400000000000002</v>
          </cell>
          <cell r="E131">
            <v>1</v>
          </cell>
          <cell r="I131">
            <v>7.0000000000000007E-2</v>
          </cell>
          <cell r="K131">
            <v>7.0000000000000007E-2</v>
          </cell>
          <cell r="P131">
            <v>2</v>
          </cell>
        </row>
        <row r="132">
          <cell r="B132">
            <v>40</v>
          </cell>
          <cell r="C132">
            <v>0.375</v>
          </cell>
          <cell r="D132">
            <v>2.31</v>
          </cell>
          <cell r="E132">
            <v>1</v>
          </cell>
          <cell r="I132">
            <v>7.0000000000000007E-2</v>
          </cell>
          <cell r="J132">
            <v>0</v>
          </cell>
          <cell r="K132">
            <v>7.0000000000000007E-2</v>
          </cell>
          <cell r="P132">
            <v>2</v>
          </cell>
        </row>
        <row r="133">
          <cell r="B133">
            <v>40</v>
          </cell>
          <cell r="C133">
            <v>0.375</v>
          </cell>
          <cell r="D133">
            <v>2.31</v>
          </cell>
          <cell r="E133">
            <v>1</v>
          </cell>
          <cell r="I133">
            <v>7.0000000000000007E-2</v>
          </cell>
          <cell r="J133">
            <v>0</v>
          </cell>
          <cell r="K133">
            <v>7.0000000000000007E-2</v>
          </cell>
          <cell r="P133">
            <v>2</v>
          </cell>
        </row>
        <row r="134">
          <cell r="B134">
            <v>40</v>
          </cell>
          <cell r="C134">
            <v>0.375</v>
          </cell>
          <cell r="D134">
            <v>2.31</v>
          </cell>
          <cell r="E134">
            <v>1</v>
          </cell>
          <cell r="I134">
            <v>7.0000000000000007E-2</v>
          </cell>
          <cell r="J134">
            <v>0</v>
          </cell>
          <cell r="K134">
            <v>7.0000000000000007E-2</v>
          </cell>
          <cell r="P134">
            <v>2</v>
          </cell>
        </row>
        <row r="135">
          <cell r="B135">
            <v>40</v>
          </cell>
          <cell r="C135">
            <v>0.5</v>
          </cell>
          <cell r="D135">
            <v>2.77</v>
          </cell>
          <cell r="E135">
            <v>1</v>
          </cell>
          <cell r="I135">
            <v>7.0000000000000007E-2</v>
          </cell>
          <cell r="J135">
            <v>0</v>
          </cell>
          <cell r="K135">
            <v>7.0000000000000007E-2</v>
          </cell>
          <cell r="P135">
            <v>2</v>
          </cell>
        </row>
        <row r="136">
          <cell r="B136">
            <v>40</v>
          </cell>
          <cell r="C136">
            <v>0.5</v>
          </cell>
          <cell r="D136">
            <v>2.77</v>
          </cell>
          <cell r="E136">
            <v>1</v>
          </cell>
          <cell r="I136">
            <v>7.0000000000000007E-2</v>
          </cell>
          <cell r="J136">
            <v>0</v>
          </cell>
          <cell r="K136">
            <v>7.0000000000000007E-2</v>
          </cell>
          <cell r="P136">
            <v>2</v>
          </cell>
        </row>
        <row r="137">
          <cell r="B137">
            <v>40</v>
          </cell>
          <cell r="C137">
            <v>0.5</v>
          </cell>
          <cell r="D137">
            <v>2.77</v>
          </cell>
          <cell r="E137">
            <v>1</v>
          </cell>
          <cell r="I137">
            <v>7.0000000000000007E-2</v>
          </cell>
          <cell r="J137">
            <v>0</v>
          </cell>
          <cell r="K137">
            <v>7.0000000000000007E-2</v>
          </cell>
          <cell r="P137">
            <v>2</v>
          </cell>
        </row>
        <row r="138">
          <cell r="B138">
            <v>40</v>
          </cell>
          <cell r="C138">
            <v>0.75</v>
          </cell>
          <cell r="D138">
            <v>2.87</v>
          </cell>
          <cell r="E138">
            <v>1</v>
          </cell>
          <cell r="I138">
            <v>7.0000000000000007E-2</v>
          </cell>
          <cell r="J138">
            <v>0</v>
          </cell>
          <cell r="K138">
            <v>7.0000000000000007E-2</v>
          </cell>
          <cell r="P138">
            <v>2</v>
          </cell>
        </row>
        <row r="139">
          <cell r="B139">
            <v>40</v>
          </cell>
          <cell r="C139">
            <v>0.75</v>
          </cell>
          <cell r="D139">
            <v>2.87</v>
          </cell>
          <cell r="E139">
            <v>1</v>
          </cell>
          <cell r="I139">
            <v>7.0000000000000007E-2</v>
          </cell>
          <cell r="J139">
            <v>0</v>
          </cell>
          <cell r="K139">
            <v>7.0000000000000007E-2</v>
          </cell>
          <cell r="P139">
            <v>2</v>
          </cell>
        </row>
        <row r="140">
          <cell r="B140">
            <v>40</v>
          </cell>
          <cell r="C140">
            <v>0.75</v>
          </cell>
          <cell r="D140">
            <v>2.87</v>
          </cell>
          <cell r="E140">
            <v>1</v>
          </cell>
          <cell r="I140">
            <v>7.0000000000000007E-2</v>
          </cell>
          <cell r="J140">
            <v>0</v>
          </cell>
          <cell r="K140">
            <v>7.0000000000000007E-2</v>
          </cell>
          <cell r="P140">
            <v>2</v>
          </cell>
        </row>
        <row r="141">
          <cell r="B141">
            <v>40</v>
          </cell>
          <cell r="C141">
            <v>1</v>
          </cell>
          <cell r="D141">
            <v>3.38</v>
          </cell>
          <cell r="E141">
            <v>1</v>
          </cell>
          <cell r="I141">
            <v>0.12</v>
          </cell>
          <cell r="J141">
            <v>0</v>
          </cell>
          <cell r="K141">
            <v>0.12</v>
          </cell>
          <cell r="P141">
            <v>2</v>
          </cell>
        </row>
        <row r="142">
          <cell r="B142">
            <v>40</v>
          </cell>
          <cell r="C142">
            <v>1</v>
          </cell>
          <cell r="D142">
            <v>3.38</v>
          </cell>
          <cell r="E142">
            <v>1</v>
          </cell>
          <cell r="I142">
            <v>0.12</v>
          </cell>
          <cell r="J142">
            <v>0</v>
          </cell>
          <cell r="K142">
            <v>0.12</v>
          </cell>
          <cell r="P142">
            <v>2</v>
          </cell>
        </row>
        <row r="143">
          <cell r="B143">
            <v>40</v>
          </cell>
          <cell r="C143">
            <v>1</v>
          </cell>
          <cell r="D143">
            <v>3.38</v>
          </cell>
          <cell r="E143">
            <v>1</v>
          </cell>
          <cell r="I143">
            <v>0.12</v>
          </cell>
          <cell r="J143">
            <v>0</v>
          </cell>
          <cell r="K143">
            <v>0.12</v>
          </cell>
          <cell r="P143">
            <v>2</v>
          </cell>
        </row>
        <row r="144">
          <cell r="B144">
            <v>40</v>
          </cell>
          <cell r="C144">
            <v>1.25</v>
          </cell>
          <cell r="D144">
            <v>3.56</v>
          </cell>
          <cell r="E144">
            <v>1</v>
          </cell>
          <cell r="I144">
            <v>0.15</v>
          </cell>
          <cell r="K144">
            <v>0.15</v>
          </cell>
          <cell r="P144">
            <v>2</v>
          </cell>
        </row>
        <row r="145">
          <cell r="B145">
            <v>40</v>
          </cell>
          <cell r="C145">
            <v>1.25</v>
          </cell>
          <cell r="D145">
            <v>3.56</v>
          </cell>
          <cell r="E145">
            <v>1</v>
          </cell>
          <cell r="I145">
            <v>0.15</v>
          </cell>
          <cell r="K145">
            <v>0.15</v>
          </cell>
          <cell r="P145">
            <v>2</v>
          </cell>
        </row>
        <row r="146">
          <cell r="B146">
            <v>40</v>
          </cell>
          <cell r="C146">
            <v>1.25</v>
          </cell>
          <cell r="D146">
            <v>3.56</v>
          </cell>
          <cell r="E146">
            <v>1</v>
          </cell>
          <cell r="I146">
            <v>0.15</v>
          </cell>
          <cell r="J146">
            <v>0</v>
          </cell>
          <cell r="K146">
            <v>0.15</v>
          </cell>
          <cell r="P146">
            <v>2</v>
          </cell>
        </row>
        <row r="147">
          <cell r="B147">
            <v>40</v>
          </cell>
          <cell r="C147">
            <v>1.5</v>
          </cell>
          <cell r="D147">
            <v>3.68</v>
          </cell>
          <cell r="E147">
            <v>1</v>
          </cell>
          <cell r="I147">
            <v>0.15</v>
          </cell>
          <cell r="J147">
            <v>0</v>
          </cell>
          <cell r="K147">
            <v>0.15</v>
          </cell>
          <cell r="P147">
            <v>2</v>
          </cell>
        </row>
        <row r="148">
          <cell r="B148">
            <v>40</v>
          </cell>
          <cell r="C148">
            <v>1.5</v>
          </cell>
          <cell r="D148">
            <v>3.68</v>
          </cell>
          <cell r="E148">
            <v>1</v>
          </cell>
          <cell r="I148">
            <v>0.15</v>
          </cell>
          <cell r="J148">
            <v>0</v>
          </cell>
          <cell r="K148">
            <v>0.15</v>
          </cell>
          <cell r="P148">
            <v>2</v>
          </cell>
        </row>
        <row r="149">
          <cell r="B149">
            <v>40</v>
          </cell>
          <cell r="C149">
            <v>1.5</v>
          </cell>
          <cell r="D149">
            <v>3.68</v>
          </cell>
          <cell r="E149">
            <v>1</v>
          </cell>
          <cell r="I149">
            <v>0.15</v>
          </cell>
          <cell r="J149">
            <v>0</v>
          </cell>
          <cell r="K149">
            <v>0.15</v>
          </cell>
          <cell r="P149">
            <v>2</v>
          </cell>
        </row>
        <row r="150">
          <cell r="B150">
            <v>40</v>
          </cell>
          <cell r="C150">
            <v>2</v>
          </cell>
          <cell r="D150">
            <v>3.91</v>
          </cell>
          <cell r="E150">
            <v>1</v>
          </cell>
          <cell r="I150">
            <v>0.3</v>
          </cell>
          <cell r="J150">
            <v>0</v>
          </cell>
          <cell r="K150">
            <v>0.3</v>
          </cell>
          <cell r="P150">
            <v>2</v>
          </cell>
        </row>
        <row r="151">
          <cell r="B151">
            <v>40</v>
          </cell>
          <cell r="C151">
            <v>2</v>
          </cell>
          <cell r="D151">
            <v>3.91</v>
          </cell>
          <cell r="E151">
            <v>1</v>
          </cell>
          <cell r="I151">
            <v>0.3</v>
          </cell>
          <cell r="J151">
            <v>0</v>
          </cell>
          <cell r="K151">
            <v>0.3</v>
          </cell>
          <cell r="P151">
            <v>2</v>
          </cell>
        </row>
        <row r="152">
          <cell r="B152">
            <v>40</v>
          </cell>
          <cell r="C152">
            <v>2</v>
          </cell>
          <cell r="D152">
            <v>3.91</v>
          </cell>
          <cell r="E152">
            <v>1</v>
          </cell>
          <cell r="I152">
            <v>0.3</v>
          </cell>
          <cell r="J152">
            <v>0</v>
          </cell>
          <cell r="K152">
            <v>0.3</v>
          </cell>
          <cell r="P152">
            <v>2</v>
          </cell>
        </row>
        <row r="153">
          <cell r="B153">
            <v>40</v>
          </cell>
          <cell r="C153">
            <v>2.5</v>
          </cell>
          <cell r="D153">
            <v>5.16</v>
          </cell>
          <cell r="E153">
            <v>1</v>
          </cell>
          <cell r="I153">
            <v>0.25</v>
          </cell>
          <cell r="J153">
            <v>0.2</v>
          </cell>
          <cell r="K153">
            <v>0.45</v>
          </cell>
          <cell r="P153">
            <v>2</v>
          </cell>
        </row>
        <row r="154">
          <cell r="B154">
            <v>40</v>
          </cell>
          <cell r="C154">
            <v>3</v>
          </cell>
          <cell r="D154">
            <v>5.49</v>
          </cell>
          <cell r="E154">
            <v>1</v>
          </cell>
          <cell r="I154">
            <v>0.3</v>
          </cell>
          <cell r="J154">
            <v>0.3</v>
          </cell>
          <cell r="K154">
            <v>0.6</v>
          </cell>
          <cell r="P154">
            <v>2</v>
          </cell>
        </row>
        <row r="155">
          <cell r="B155">
            <v>40</v>
          </cell>
          <cell r="C155">
            <v>3.5</v>
          </cell>
          <cell r="D155">
            <v>5.74</v>
          </cell>
          <cell r="E155">
            <v>1</v>
          </cell>
          <cell r="I155">
            <v>0.35</v>
          </cell>
          <cell r="J155">
            <v>0.4</v>
          </cell>
          <cell r="K155">
            <v>0.75</v>
          </cell>
          <cell r="P155">
            <v>3</v>
          </cell>
        </row>
        <row r="156">
          <cell r="B156">
            <v>40</v>
          </cell>
          <cell r="C156">
            <v>4</v>
          </cell>
          <cell r="D156">
            <v>6.02</v>
          </cell>
          <cell r="E156">
            <v>1</v>
          </cell>
          <cell r="I156">
            <v>0.41</v>
          </cell>
          <cell r="J156">
            <v>0.49</v>
          </cell>
          <cell r="K156">
            <v>0.89999999999999991</v>
          </cell>
          <cell r="P156">
            <v>3</v>
          </cell>
        </row>
        <row r="157">
          <cell r="B157">
            <v>40</v>
          </cell>
          <cell r="C157">
            <v>5</v>
          </cell>
          <cell r="D157">
            <v>6.55</v>
          </cell>
          <cell r="E157">
            <v>1</v>
          </cell>
          <cell r="I157">
            <v>0.51</v>
          </cell>
          <cell r="J157">
            <v>0.54</v>
          </cell>
          <cell r="K157">
            <v>1.05</v>
          </cell>
          <cell r="P157">
            <v>4</v>
          </cell>
        </row>
        <row r="158">
          <cell r="B158">
            <v>40</v>
          </cell>
          <cell r="C158">
            <v>6</v>
          </cell>
          <cell r="D158">
            <v>7.11</v>
          </cell>
          <cell r="E158">
            <v>1</v>
          </cell>
          <cell r="I158">
            <v>0.61</v>
          </cell>
          <cell r="J158">
            <v>1.04</v>
          </cell>
          <cell r="K158">
            <v>1.65</v>
          </cell>
          <cell r="P158">
            <v>4</v>
          </cell>
        </row>
        <row r="159">
          <cell r="B159">
            <v>40</v>
          </cell>
          <cell r="C159">
            <v>8</v>
          </cell>
          <cell r="D159">
            <v>8.18</v>
          </cell>
          <cell r="E159">
            <v>1</v>
          </cell>
          <cell r="I159">
            <v>0.81</v>
          </cell>
          <cell r="J159">
            <v>1.73</v>
          </cell>
          <cell r="K159">
            <v>2.54</v>
          </cell>
          <cell r="P159">
            <v>4</v>
          </cell>
        </row>
        <row r="160">
          <cell r="B160">
            <v>40</v>
          </cell>
          <cell r="C160">
            <v>10</v>
          </cell>
          <cell r="D160">
            <v>9.27</v>
          </cell>
          <cell r="E160">
            <v>1</v>
          </cell>
          <cell r="I160">
            <v>1.01</v>
          </cell>
          <cell r="J160">
            <v>3.04</v>
          </cell>
          <cell r="K160">
            <v>4.05</v>
          </cell>
          <cell r="P160">
            <v>4</v>
          </cell>
        </row>
        <row r="161">
          <cell r="B161">
            <v>40</v>
          </cell>
          <cell r="C161">
            <v>12</v>
          </cell>
          <cell r="D161">
            <v>10.31</v>
          </cell>
          <cell r="E161">
            <v>1.25</v>
          </cell>
          <cell r="I161">
            <v>1.22</v>
          </cell>
          <cell r="J161">
            <v>4.0199999999999996</v>
          </cell>
          <cell r="K161">
            <v>5.2399999999999993</v>
          </cell>
          <cell r="P161">
            <v>6</v>
          </cell>
        </row>
        <row r="162">
          <cell r="B162">
            <v>40</v>
          </cell>
          <cell r="C162">
            <v>14</v>
          </cell>
          <cell r="D162">
            <v>11.13</v>
          </cell>
          <cell r="E162">
            <v>1.25</v>
          </cell>
          <cell r="I162">
            <v>1.42</v>
          </cell>
          <cell r="J162">
            <v>5.33</v>
          </cell>
          <cell r="K162">
            <v>6.75</v>
          </cell>
          <cell r="P162">
            <v>6</v>
          </cell>
        </row>
        <row r="163">
          <cell r="B163">
            <v>40</v>
          </cell>
          <cell r="C163">
            <v>16</v>
          </cell>
          <cell r="D163">
            <v>12.7</v>
          </cell>
          <cell r="E163">
            <v>1.25</v>
          </cell>
          <cell r="I163">
            <v>1.62</v>
          </cell>
          <cell r="J163">
            <v>8.42</v>
          </cell>
          <cell r="K163">
            <v>10.039999999999999</v>
          </cell>
          <cell r="P163">
            <v>6</v>
          </cell>
        </row>
        <row r="164">
          <cell r="B164">
            <v>40</v>
          </cell>
          <cell r="C164">
            <v>18</v>
          </cell>
          <cell r="D164">
            <v>14.27</v>
          </cell>
          <cell r="E164">
            <v>1.25</v>
          </cell>
          <cell r="I164">
            <v>1.82</v>
          </cell>
          <cell r="J164">
            <v>11.53</v>
          </cell>
          <cell r="K164">
            <v>13.35</v>
          </cell>
          <cell r="P164">
            <v>6</v>
          </cell>
        </row>
        <row r="165">
          <cell r="B165">
            <v>40</v>
          </cell>
          <cell r="C165">
            <v>20</v>
          </cell>
          <cell r="D165">
            <v>15.09</v>
          </cell>
          <cell r="E165">
            <v>1.5</v>
          </cell>
          <cell r="I165">
            <v>2.0299999999999998</v>
          </cell>
          <cell r="J165">
            <v>14.47</v>
          </cell>
          <cell r="K165">
            <v>16.5</v>
          </cell>
          <cell r="P165">
            <v>7</v>
          </cell>
        </row>
        <row r="166">
          <cell r="B166">
            <v>40</v>
          </cell>
          <cell r="C166">
            <v>24</v>
          </cell>
          <cell r="D166">
            <v>17.48</v>
          </cell>
          <cell r="E166">
            <v>1.5</v>
          </cell>
          <cell r="I166">
            <v>2.4300000000000002</v>
          </cell>
          <cell r="J166">
            <v>24.57</v>
          </cell>
          <cell r="K166">
            <v>27</v>
          </cell>
          <cell r="P166">
            <v>8</v>
          </cell>
        </row>
        <row r="167">
          <cell r="B167">
            <v>40</v>
          </cell>
          <cell r="C167">
            <v>32</v>
          </cell>
          <cell r="D167">
            <v>17.48</v>
          </cell>
          <cell r="E167">
            <v>1.5</v>
          </cell>
          <cell r="I167">
            <v>3.24</v>
          </cell>
          <cell r="J167">
            <v>31.26</v>
          </cell>
          <cell r="K167">
            <v>34.5</v>
          </cell>
          <cell r="P167">
            <v>11</v>
          </cell>
        </row>
        <row r="168">
          <cell r="B168">
            <v>40</v>
          </cell>
          <cell r="C168">
            <v>34</v>
          </cell>
          <cell r="D168">
            <v>17.48</v>
          </cell>
          <cell r="E168">
            <v>1.5</v>
          </cell>
          <cell r="I168">
            <v>3.45</v>
          </cell>
          <cell r="J168">
            <v>34.049999999999997</v>
          </cell>
          <cell r="K168">
            <v>37.5</v>
          </cell>
          <cell r="P168">
            <v>12</v>
          </cell>
        </row>
        <row r="169">
          <cell r="B169">
            <v>40</v>
          </cell>
          <cell r="C169">
            <v>36</v>
          </cell>
          <cell r="D169">
            <v>19.05</v>
          </cell>
          <cell r="E169">
            <v>2</v>
          </cell>
          <cell r="I169">
            <v>3.65</v>
          </cell>
          <cell r="J169">
            <v>41.34</v>
          </cell>
          <cell r="K169">
            <v>44.99</v>
          </cell>
          <cell r="P169">
            <v>12</v>
          </cell>
        </row>
        <row r="170">
          <cell r="B170" t="str">
            <v>40S</v>
          </cell>
          <cell r="C170">
            <v>0.125</v>
          </cell>
          <cell r="D170">
            <v>1.73</v>
          </cell>
          <cell r="E170">
            <v>1</v>
          </cell>
          <cell r="I170">
            <v>7.0000000000000007E-2</v>
          </cell>
          <cell r="K170">
            <v>7.0000000000000007E-2</v>
          </cell>
          <cell r="P170">
            <v>2</v>
          </cell>
        </row>
        <row r="171">
          <cell r="B171" t="str">
            <v>40S</v>
          </cell>
          <cell r="C171">
            <v>0.125</v>
          </cell>
          <cell r="D171">
            <v>1.73</v>
          </cell>
          <cell r="E171">
            <v>1</v>
          </cell>
          <cell r="I171">
            <v>7.0000000000000007E-2</v>
          </cell>
          <cell r="K171">
            <v>7.0000000000000007E-2</v>
          </cell>
          <cell r="P171">
            <v>2</v>
          </cell>
        </row>
        <row r="172">
          <cell r="B172" t="str">
            <v>40S</v>
          </cell>
          <cell r="C172">
            <v>0.125</v>
          </cell>
          <cell r="D172">
            <v>1.73</v>
          </cell>
          <cell r="E172">
            <v>1</v>
          </cell>
          <cell r="I172">
            <v>7.0000000000000007E-2</v>
          </cell>
          <cell r="K172">
            <v>7.0000000000000007E-2</v>
          </cell>
          <cell r="P172">
            <v>2</v>
          </cell>
        </row>
        <row r="173">
          <cell r="B173" t="str">
            <v>40S</v>
          </cell>
          <cell r="C173">
            <v>0.25</v>
          </cell>
          <cell r="D173">
            <v>2.2400000000000002</v>
          </cell>
          <cell r="E173">
            <v>1</v>
          </cell>
          <cell r="I173">
            <v>7.0000000000000007E-2</v>
          </cell>
          <cell r="K173">
            <v>7.0000000000000007E-2</v>
          </cell>
          <cell r="P173">
            <v>2</v>
          </cell>
        </row>
        <row r="174">
          <cell r="B174" t="str">
            <v>40S</v>
          </cell>
          <cell r="C174">
            <v>0.25</v>
          </cell>
          <cell r="D174">
            <v>2.2400000000000002</v>
          </cell>
          <cell r="E174">
            <v>1</v>
          </cell>
          <cell r="I174">
            <v>7.0000000000000007E-2</v>
          </cell>
          <cell r="K174">
            <v>7.0000000000000007E-2</v>
          </cell>
          <cell r="P174">
            <v>2</v>
          </cell>
        </row>
        <row r="175">
          <cell r="B175" t="str">
            <v>40S</v>
          </cell>
          <cell r="C175">
            <v>0.25</v>
          </cell>
          <cell r="D175">
            <v>2.2400000000000002</v>
          </cell>
          <cell r="E175">
            <v>1</v>
          </cell>
          <cell r="F175">
            <v>0</v>
          </cell>
          <cell r="G175">
            <v>0</v>
          </cell>
          <cell r="I175">
            <v>7.0000000000000007E-2</v>
          </cell>
          <cell r="K175">
            <v>7.0000000000000007E-2</v>
          </cell>
          <cell r="P175">
            <v>2</v>
          </cell>
        </row>
        <row r="176">
          <cell r="B176" t="str">
            <v>40S</v>
          </cell>
          <cell r="C176">
            <v>0.375</v>
          </cell>
          <cell r="D176">
            <v>2.31</v>
          </cell>
          <cell r="E176">
            <v>1</v>
          </cell>
          <cell r="I176">
            <v>7.0000000000000007E-2</v>
          </cell>
          <cell r="K176">
            <v>7.0000000000000007E-2</v>
          </cell>
          <cell r="P176">
            <v>2</v>
          </cell>
        </row>
        <row r="177">
          <cell r="B177" t="str">
            <v>40S</v>
          </cell>
          <cell r="C177">
            <v>0.375</v>
          </cell>
          <cell r="D177">
            <v>2.31</v>
          </cell>
          <cell r="E177">
            <v>1</v>
          </cell>
          <cell r="I177">
            <v>7.0000000000000007E-2</v>
          </cell>
          <cell r="K177">
            <v>7.0000000000000007E-2</v>
          </cell>
          <cell r="P177">
            <v>2</v>
          </cell>
        </row>
        <row r="178">
          <cell r="B178" t="str">
            <v>40S</v>
          </cell>
          <cell r="C178">
            <v>0.375</v>
          </cell>
          <cell r="D178">
            <v>2.31</v>
          </cell>
          <cell r="E178">
            <v>1</v>
          </cell>
          <cell r="I178">
            <v>7.0000000000000007E-2</v>
          </cell>
          <cell r="K178">
            <v>7.0000000000000007E-2</v>
          </cell>
          <cell r="P178">
            <v>2</v>
          </cell>
        </row>
        <row r="179">
          <cell r="B179" t="str">
            <v>40S</v>
          </cell>
          <cell r="C179">
            <v>0.5</v>
          </cell>
          <cell r="D179">
            <v>2.77</v>
          </cell>
          <cell r="E179">
            <v>1</v>
          </cell>
          <cell r="I179">
            <v>7.0000000000000007E-2</v>
          </cell>
          <cell r="J179">
            <v>0</v>
          </cell>
          <cell r="K179">
            <v>7.0000000000000007E-2</v>
          </cell>
          <cell r="P179">
            <v>2</v>
          </cell>
        </row>
        <row r="180">
          <cell r="B180" t="str">
            <v>40S</v>
          </cell>
          <cell r="C180">
            <v>0.5</v>
          </cell>
          <cell r="D180">
            <v>2.77</v>
          </cell>
          <cell r="E180">
            <v>1</v>
          </cell>
          <cell r="I180">
            <v>7.0000000000000007E-2</v>
          </cell>
          <cell r="J180">
            <v>0</v>
          </cell>
          <cell r="K180">
            <v>7.0000000000000007E-2</v>
          </cell>
          <cell r="P180">
            <v>2</v>
          </cell>
        </row>
        <row r="181">
          <cell r="B181" t="str">
            <v>40S</v>
          </cell>
          <cell r="C181">
            <v>0.5</v>
          </cell>
          <cell r="D181">
            <v>2.77</v>
          </cell>
          <cell r="E181">
            <v>1</v>
          </cell>
          <cell r="I181">
            <v>7.0000000000000007E-2</v>
          </cell>
          <cell r="J181">
            <v>0</v>
          </cell>
          <cell r="K181">
            <v>7.0000000000000007E-2</v>
          </cell>
          <cell r="P181">
            <v>2</v>
          </cell>
        </row>
        <row r="182">
          <cell r="B182" t="str">
            <v>40S</v>
          </cell>
          <cell r="C182">
            <v>0.75</v>
          </cell>
          <cell r="D182">
            <v>2.87</v>
          </cell>
          <cell r="E182">
            <v>1</v>
          </cell>
          <cell r="I182">
            <v>7.0000000000000007E-2</v>
          </cell>
          <cell r="J182">
            <v>0</v>
          </cell>
          <cell r="K182">
            <v>7.0000000000000007E-2</v>
          </cell>
          <cell r="P182">
            <v>2</v>
          </cell>
        </row>
        <row r="183">
          <cell r="B183" t="str">
            <v>40S</v>
          </cell>
          <cell r="C183">
            <v>0.75</v>
          </cell>
          <cell r="D183">
            <v>2.87</v>
          </cell>
          <cell r="E183">
            <v>1</v>
          </cell>
          <cell r="I183">
            <v>7.0000000000000007E-2</v>
          </cell>
          <cell r="J183">
            <v>0</v>
          </cell>
          <cell r="K183">
            <v>7.0000000000000007E-2</v>
          </cell>
          <cell r="P183">
            <v>2</v>
          </cell>
        </row>
        <row r="184">
          <cell r="B184" t="str">
            <v>40S</v>
          </cell>
          <cell r="C184">
            <v>0.75</v>
          </cell>
          <cell r="D184">
            <v>2.87</v>
          </cell>
          <cell r="E184">
            <v>1</v>
          </cell>
          <cell r="I184">
            <v>7.0000000000000007E-2</v>
          </cell>
          <cell r="J184">
            <v>0</v>
          </cell>
          <cell r="K184">
            <v>7.0000000000000007E-2</v>
          </cell>
          <cell r="P184">
            <v>2</v>
          </cell>
        </row>
        <row r="185">
          <cell r="B185" t="str">
            <v>40S</v>
          </cell>
          <cell r="C185">
            <v>1</v>
          </cell>
          <cell r="D185">
            <v>3.38</v>
          </cell>
          <cell r="E185">
            <v>1</v>
          </cell>
          <cell r="I185">
            <v>0.12</v>
          </cell>
          <cell r="J185">
            <v>0</v>
          </cell>
          <cell r="K185">
            <v>0.12</v>
          </cell>
          <cell r="P185">
            <v>2</v>
          </cell>
        </row>
        <row r="186">
          <cell r="B186" t="str">
            <v>40S</v>
          </cell>
          <cell r="C186">
            <v>1</v>
          </cell>
          <cell r="D186">
            <v>3.38</v>
          </cell>
          <cell r="E186">
            <v>1</v>
          </cell>
          <cell r="I186">
            <v>0.12</v>
          </cell>
          <cell r="J186">
            <v>0</v>
          </cell>
          <cell r="K186">
            <v>0.12</v>
          </cell>
          <cell r="P186">
            <v>2</v>
          </cell>
        </row>
        <row r="187">
          <cell r="B187" t="str">
            <v>40S</v>
          </cell>
          <cell r="C187">
            <v>1</v>
          </cell>
          <cell r="D187">
            <v>3.38</v>
          </cell>
          <cell r="E187">
            <v>1</v>
          </cell>
          <cell r="I187">
            <v>0.12</v>
          </cell>
          <cell r="J187">
            <v>0</v>
          </cell>
          <cell r="K187">
            <v>0.12</v>
          </cell>
          <cell r="P187">
            <v>2</v>
          </cell>
        </row>
        <row r="188">
          <cell r="B188" t="str">
            <v>40S</v>
          </cell>
          <cell r="C188">
            <v>1.25</v>
          </cell>
          <cell r="D188">
            <v>3.56</v>
          </cell>
          <cell r="E188">
            <v>1</v>
          </cell>
          <cell r="I188">
            <v>0.15</v>
          </cell>
          <cell r="K188">
            <v>0.15</v>
          </cell>
          <cell r="P188">
            <v>2</v>
          </cell>
        </row>
        <row r="189">
          <cell r="B189" t="str">
            <v>40S</v>
          </cell>
          <cell r="C189">
            <v>1.25</v>
          </cell>
          <cell r="D189">
            <v>3.56</v>
          </cell>
          <cell r="E189">
            <v>1</v>
          </cell>
          <cell r="I189">
            <v>0.15</v>
          </cell>
          <cell r="K189">
            <v>0.15</v>
          </cell>
          <cell r="P189">
            <v>2</v>
          </cell>
        </row>
        <row r="190">
          <cell r="B190" t="str">
            <v>40S</v>
          </cell>
          <cell r="C190">
            <v>1.25</v>
          </cell>
          <cell r="D190">
            <v>3.56</v>
          </cell>
          <cell r="E190">
            <v>1</v>
          </cell>
          <cell r="I190">
            <v>0.15</v>
          </cell>
          <cell r="J190">
            <v>8.42</v>
          </cell>
          <cell r="K190">
            <v>0.15</v>
          </cell>
          <cell r="P190">
            <v>2</v>
          </cell>
        </row>
        <row r="191">
          <cell r="B191" t="str">
            <v>40S</v>
          </cell>
          <cell r="C191">
            <v>1.5</v>
          </cell>
          <cell r="D191">
            <v>3.68</v>
          </cell>
          <cell r="E191">
            <v>1</v>
          </cell>
          <cell r="I191">
            <v>0.15</v>
          </cell>
          <cell r="J191">
            <v>0</v>
          </cell>
          <cell r="K191">
            <v>0.15</v>
          </cell>
          <cell r="P191">
            <v>2</v>
          </cell>
        </row>
        <row r="192">
          <cell r="B192" t="str">
            <v>40S</v>
          </cell>
          <cell r="C192">
            <v>1.5</v>
          </cell>
          <cell r="D192">
            <v>3.68</v>
          </cell>
          <cell r="E192">
            <v>1</v>
          </cell>
          <cell r="I192">
            <v>0.15</v>
          </cell>
          <cell r="J192">
            <v>0</v>
          </cell>
          <cell r="K192">
            <v>0.15</v>
          </cell>
          <cell r="P192">
            <v>2</v>
          </cell>
        </row>
        <row r="193">
          <cell r="B193" t="str">
            <v>40S</v>
          </cell>
          <cell r="C193">
            <v>1.5</v>
          </cell>
          <cell r="D193">
            <v>3.68</v>
          </cell>
          <cell r="E193">
            <v>1</v>
          </cell>
          <cell r="I193">
            <v>0.15</v>
          </cell>
          <cell r="J193">
            <v>0</v>
          </cell>
          <cell r="K193">
            <v>0.15</v>
          </cell>
          <cell r="P193">
            <v>2</v>
          </cell>
        </row>
        <row r="194">
          <cell r="B194" t="str">
            <v>40S</v>
          </cell>
          <cell r="C194">
            <v>2</v>
          </cell>
          <cell r="D194">
            <v>3.91</v>
          </cell>
          <cell r="E194">
            <v>1</v>
          </cell>
          <cell r="I194">
            <v>0.3</v>
          </cell>
          <cell r="J194">
            <v>0</v>
          </cell>
          <cell r="K194">
            <v>0.3</v>
          </cell>
          <cell r="P194">
            <v>2</v>
          </cell>
        </row>
        <row r="195">
          <cell r="B195" t="str">
            <v>40S</v>
          </cell>
          <cell r="C195">
            <v>2</v>
          </cell>
          <cell r="D195">
            <v>3.91</v>
          </cell>
          <cell r="E195">
            <v>1</v>
          </cell>
          <cell r="I195">
            <v>0.3</v>
          </cell>
          <cell r="J195">
            <v>0</v>
          </cell>
          <cell r="K195">
            <v>0.3</v>
          </cell>
          <cell r="P195">
            <v>2</v>
          </cell>
        </row>
        <row r="196">
          <cell r="B196" t="str">
            <v>40S</v>
          </cell>
          <cell r="C196">
            <v>2</v>
          </cell>
          <cell r="D196">
            <v>3.91</v>
          </cell>
          <cell r="E196">
            <v>1</v>
          </cell>
          <cell r="I196">
            <v>0.3</v>
          </cell>
          <cell r="J196">
            <v>0</v>
          </cell>
          <cell r="K196">
            <v>0.3</v>
          </cell>
          <cell r="P196">
            <v>2</v>
          </cell>
        </row>
        <row r="197">
          <cell r="B197" t="str">
            <v>40S</v>
          </cell>
          <cell r="C197">
            <v>2.5</v>
          </cell>
          <cell r="D197">
            <v>5.16</v>
          </cell>
          <cell r="E197">
            <v>1</v>
          </cell>
          <cell r="I197">
            <v>0.25</v>
          </cell>
          <cell r="J197">
            <v>0.2</v>
          </cell>
          <cell r="K197">
            <v>0.45</v>
          </cell>
          <cell r="P197">
            <v>2</v>
          </cell>
        </row>
        <row r="198">
          <cell r="B198" t="str">
            <v>40S</v>
          </cell>
          <cell r="C198">
            <v>3</v>
          </cell>
          <cell r="D198">
            <v>5.49</v>
          </cell>
          <cell r="E198">
            <v>1</v>
          </cell>
          <cell r="I198">
            <v>0.3</v>
          </cell>
          <cell r="J198">
            <v>0.3</v>
          </cell>
          <cell r="K198">
            <v>0.6</v>
          </cell>
          <cell r="P198">
            <v>2</v>
          </cell>
        </row>
        <row r="199">
          <cell r="B199" t="str">
            <v>40S</v>
          </cell>
          <cell r="C199">
            <v>3.5</v>
          </cell>
          <cell r="D199">
            <v>5.74</v>
          </cell>
          <cell r="E199">
            <v>1</v>
          </cell>
          <cell r="I199">
            <v>0.35</v>
          </cell>
          <cell r="J199">
            <v>0.4</v>
          </cell>
          <cell r="K199">
            <v>0.75</v>
          </cell>
          <cell r="P199">
            <v>3</v>
          </cell>
        </row>
        <row r="200">
          <cell r="B200" t="str">
            <v>40S</v>
          </cell>
          <cell r="C200">
            <v>4</v>
          </cell>
          <cell r="D200">
            <v>6.02</v>
          </cell>
          <cell r="E200">
            <v>1</v>
          </cell>
          <cell r="I200">
            <v>0.41</v>
          </cell>
          <cell r="J200">
            <v>0.49</v>
          </cell>
          <cell r="K200">
            <v>0.89999999999999991</v>
          </cell>
          <cell r="P200">
            <v>3</v>
          </cell>
        </row>
        <row r="201">
          <cell r="B201" t="str">
            <v>40S</v>
          </cell>
          <cell r="C201">
            <v>5</v>
          </cell>
          <cell r="D201">
            <v>6.55</v>
          </cell>
          <cell r="E201">
            <v>1</v>
          </cell>
          <cell r="I201">
            <v>0.51</v>
          </cell>
          <cell r="J201">
            <v>0.54</v>
          </cell>
          <cell r="K201">
            <v>1.05</v>
          </cell>
          <cell r="P201">
            <v>4</v>
          </cell>
        </row>
        <row r="202">
          <cell r="B202" t="str">
            <v>40S</v>
          </cell>
          <cell r="C202">
            <v>6</v>
          </cell>
          <cell r="D202">
            <v>7.11</v>
          </cell>
          <cell r="E202">
            <v>1</v>
          </cell>
          <cell r="I202">
            <v>0.61</v>
          </cell>
          <cell r="J202">
            <v>1.04</v>
          </cell>
          <cell r="K202">
            <v>1.65</v>
          </cell>
          <cell r="P202">
            <v>4</v>
          </cell>
        </row>
        <row r="203">
          <cell r="B203" t="str">
            <v>40S</v>
          </cell>
          <cell r="C203">
            <v>8</v>
          </cell>
          <cell r="D203">
            <v>8.18</v>
          </cell>
          <cell r="E203">
            <v>1</v>
          </cell>
          <cell r="I203">
            <v>0.81</v>
          </cell>
          <cell r="J203">
            <v>1.73</v>
          </cell>
          <cell r="K203">
            <v>2.54</v>
          </cell>
          <cell r="P203">
            <v>4</v>
          </cell>
        </row>
        <row r="204">
          <cell r="B204" t="str">
            <v>40S</v>
          </cell>
          <cell r="C204">
            <v>10</v>
          </cell>
          <cell r="D204">
            <v>9.27</v>
          </cell>
          <cell r="E204">
            <v>1</v>
          </cell>
          <cell r="I204">
            <v>1.01</v>
          </cell>
          <cell r="J204">
            <v>3.04</v>
          </cell>
          <cell r="K204">
            <v>4.05</v>
          </cell>
          <cell r="P204">
            <v>4</v>
          </cell>
        </row>
        <row r="205">
          <cell r="B205" t="str">
            <v>40S</v>
          </cell>
          <cell r="C205">
            <v>12</v>
          </cell>
          <cell r="D205">
            <v>9.5299999999999994</v>
          </cell>
          <cell r="E205">
            <v>1</v>
          </cell>
          <cell r="I205">
            <v>1.22</v>
          </cell>
          <cell r="J205">
            <v>3.28</v>
          </cell>
          <cell r="K205">
            <v>4.5</v>
          </cell>
          <cell r="P205">
            <v>6</v>
          </cell>
        </row>
        <row r="206">
          <cell r="B206">
            <v>60</v>
          </cell>
          <cell r="C206">
            <v>8</v>
          </cell>
          <cell r="D206">
            <v>10.31</v>
          </cell>
          <cell r="E206">
            <v>1.25</v>
          </cell>
          <cell r="I206">
            <v>0.81</v>
          </cell>
          <cell r="J206">
            <v>2.64</v>
          </cell>
          <cell r="K206">
            <v>3.45</v>
          </cell>
          <cell r="P206">
            <v>4</v>
          </cell>
        </row>
        <row r="207">
          <cell r="B207">
            <v>60</v>
          </cell>
          <cell r="C207">
            <v>10</v>
          </cell>
          <cell r="D207">
            <v>12.7</v>
          </cell>
          <cell r="E207">
            <v>1.25</v>
          </cell>
          <cell r="I207">
            <v>1.01</v>
          </cell>
          <cell r="J207">
            <v>5.74</v>
          </cell>
          <cell r="K207">
            <v>6.75</v>
          </cell>
          <cell r="P207">
            <v>4</v>
          </cell>
        </row>
        <row r="208">
          <cell r="B208">
            <v>60</v>
          </cell>
          <cell r="C208">
            <v>12</v>
          </cell>
          <cell r="D208">
            <v>14.27</v>
          </cell>
          <cell r="E208">
            <v>1.25</v>
          </cell>
          <cell r="I208">
            <v>1.22</v>
          </cell>
          <cell r="J208">
            <v>8.3800000000000008</v>
          </cell>
          <cell r="K208">
            <v>9.6000000000000014</v>
          </cell>
          <cell r="P208">
            <v>6</v>
          </cell>
        </row>
        <row r="209">
          <cell r="B209">
            <v>60</v>
          </cell>
          <cell r="C209">
            <v>14</v>
          </cell>
          <cell r="D209">
            <v>15.09</v>
          </cell>
          <cell r="E209">
            <v>1.5</v>
          </cell>
          <cell r="I209">
            <v>1.42</v>
          </cell>
          <cell r="J209">
            <v>9.9700000000000006</v>
          </cell>
          <cell r="K209">
            <v>11.39</v>
          </cell>
          <cell r="P209">
            <v>6</v>
          </cell>
        </row>
        <row r="210">
          <cell r="B210">
            <v>60</v>
          </cell>
          <cell r="C210">
            <v>16</v>
          </cell>
          <cell r="D210">
            <v>16.66</v>
          </cell>
          <cell r="E210">
            <v>1.5</v>
          </cell>
          <cell r="I210">
            <v>1.62</v>
          </cell>
          <cell r="J210">
            <v>14.88</v>
          </cell>
          <cell r="K210">
            <v>16.5</v>
          </cell>
          <cell r="P210">
            <v>6</v>
          </cell>
        </row>
        <row r="211">
          <cell r="B211">
            <v>60</v>
          </cell>
          <cell r="C211">
            <v>18</v>
          </cell>
          <cell r="D211">
            <v>19.05</v>
          </cell>
          <cell r="E211">
            <v>2</v>
          </cell>
          <cell r="I211">
            <v>1.82</v>
          </cell>
          <cell r="J211">
            <v>20.67</v>
          </cell>
          <cell r="K211">
            <v>22.490000000000002</v>
          </cell>
          <cell r="P211">
            <v>6</v>
          </cell>
        </row>
        <row r="212">
          <cell r="B212">
            <v>60</v>
          </cell>
          <cell r="C212">
            <v>20</v>
          </cell>
          <cell r="D212">
            <v>20.62</v>
          </cell>
          <cell r="E212">
            <v>2</v>
          </cell>
          <cell r="I212">
            <v>2.0299999999999998</v>
          </cell>
          <cell r="J212">
            <v>23.47</v>
          </cell>
          <cell r="K212">
            <v>25.5</v>
          </cell>
          <cell r="P212">
            <v>7</v>
          </cell>
        </row>
        <row r="213">
          <cell r="B213">
            <v>60</v>
          </cell>
          <cell r="C213">
            <v>22</v>
          </cell>
          <cell r="D213">
            <v>22.23</v>
          </cell>
          <cell r="E213">
            <v>2</v>
          </cell>
          <cell r="I213">
            <v>2.23</v>
          </cell>
          <cell r="J213">
            <v>29.27</v>
          </cell>
          <cell r="K213">
            <v>31.5</v>
          </cell>
          <cell r="P213">
            <v>8</v>
          </cell>
        </row>
        <row r="214">
          <cell r="B214">
            <v>60</v>
          </cell>
          <cell r="C214">
            <v>24</v>
          </cell>
          <cell r="D214">
            <v>24.61</v>
          </cell>
          <cell r="E214">
            <v>2</v>
          </cell>
          <cell r="I214">
            <v>2.4300000000000002</v>
          </cell>
          <cell r="J214">
            <v>35.07</v>
          </cell>
          <cell r="K214">
            <v>37.5</v>
          </cell>
          <cell r="P214">
            <v>8</v>
          </cell>
        </row>
        <row r="215">
          <cell r="B215">
            <v>80</v>
          </cell>
          <cell r="C215">
            <v>0.125</v>
          </cell>
          <cell r="D215">
            <v>2.41</v>
          </cell>
          <cell r="E215">
            <v>1</v>
          </cell>
          <cell r="I215">
            <v>7.0000000000000007E-2</v>
          </cell>
          <cell r="K215">
            <v>7.0000000000000007E-2</v>
          </cell>
          <cell r="P215">
            <v>2</v>
          </cell>
        </row>
        <row r="216">
          <cell r="B216">
            <v>80</v>
          </cell>
          <cell r="C216">
            <v>0.125</v>
          </cell>
          <cell r="D216">
            <v>2.41</v>
          </cell>
          <cell r="E216">
            <v>1</v>
          </cell>
          <cell r="I216">
            <v>7.0000000000000007E-2</v>
          </cell>
          <cell r="K216">
            <v>7.0000000000000007E-2</v>
          </cell>
          <cell r="P216">
            <v>2</v>
          </cell>
        </row>
        <row r="217">
          <cell r="B217">
            <v>80</v>
          </cell>
          <cell r="C217">
            <v>0.125</v>
          </cell>
          <cell r="D217">
            <v>2.41</v>
          </cell>
          <cell r="E217">
            <v>1</v>
          </cell>
          <cell r="I217">
            <v>7.0000000000000007E-2</v>
          </cell>
          <cell r="K217">
            <v>7.0000000000000007E-2</v>
          </cell>
          <cell r="P217">
            <v>2</v>
          </cell>
        </row>
        <row r="218">
          <cell r="B218">
            <v>80</v>
          </cell>
          <cell r="C218">
            <v>0.25</v>
          </cell>
          <cell r="D218">
            <v>3.02</v>
          </cell>
          <cell r="E218">
            <v>1</v>
          </cell>
          <cell r="I218">
            <v>7.0000000000000007E-2</v>
          </cell>
          <cell r="K218">
            <v>7.0000000000000007E-2</v>
          </cell>
          <cell r="P218">
            <v>2</v>
          </cell>
        </row>
        <row r="219">
          <cell r="B219">
            <v>80</v>
          </cell>
          <cell r="C219">
            <v>0.25</v>
          </cell>
          <cell r="D219">
            <v>3.02</v>
          </cell>
          <cell r="E219">
            <v>1</v>
          </cell>
          <cell r="I219">
            <v>7.0000000000000007E-2</v>
          </cell>
          <cell r="K219">
            <v>7.0000000000000007E-2</v>
          </cell>
          <cell r="P219">
            <v>2</v>
          </cell>
        </row>
        <row r="220">
          <cell r="B220">
            <v>80</v>
          </cell>
          <cell r="C220">
            <v>0.25</v>
          </cell>
          <cell r="D220">
            <v>3.02</v>
          </cell>
          <cell r="E220">
            <v>1</v>
          </cell>
          <cell r="I220">
            <v>7.0000000000000007E-2</v>
          </cell>
          <cell r="J220">
            <v>0</v>
          </cell>
          <cell r="K220">
            <v>7.0000000000000007E-2</v>
          </cell>
          <cell r="P220">
            <v>2</v>
          </cell>
        </row>
        <row r="221">
          <cell r="B221">
            <v>80</v>
          </cell>
          <cell r="C221">
            <v>0.375</v>
          </cell>
          <cell r="D221">
            <v>3.2</v>
          </cell>
          <cell r="E221">
            <v>1</v>
          </cell>
          <cell r="I221">
            <v>7.0000000000000007E-2</v>
          </cell>
          <cell r="J221">
            <v>0</v>
          </cell>
          <cell r="K221">
            <v>7.0000000000000007E-2</v>
          </cell>
          <cell r="P221">
            <v>2</v>
          </cell>
        </row>
        <row r="222">
          <cell r="B222">
            <v>80</v>
          </cell>
          <cell r="C222">
            <v>0.375</v>
          </cell>
          <cell r="D222">
            <v>3.2</v>
          </cell>
          <cell r="E222">
            <v>1</v>
          </cell>
          <cell r="I222">
            <v>7.0000000000000007E-2</v>
          </cell>
          <cell r="J222">
            <v>0</v>
          </cell>
          <cell r="K222">
            <v>7.0000000000000007E-2</v>
          </cell>
          <cell r="P222">
            <v>2</v>
          </cell>
        </row>
        <row r="223">
          <cell r="B223">
            <v>80</v>
          </cell>
          <cell r="C223">
            <v>0.375</v>
          </cell>
          <cell r="D223">
            <v>3.2</v>
          </cell>
          <cell r="E223">
            <v>1</v>
          </cell>
          <cell r="F223">
            <v>0</v>
          </cell>
          <cell r="G223">
            <v>0</v>
          </cell>
          <cell r="H223">
            <v>0</v>
          </cell>
          <cell r="I223">
            <v>7.0000000000000007E-2</v>
          </cell>
          <cell r="J223">
            <v>0</v>
          </cell>
          <cell r="K223">
            <v>7.0000000000000007E-2</v>
          </cell>
          <cell r="L223">
            <v>2.12451171875</v>
          </cell>
          <cell r="M223">
            <v>0</v>
          </cell>
          <cell r="N223">
            <v>4.7320557945261064E-312</v>
          </cell>
          <cell r="O223">
            <v>80</v>
          </cell>
          <cell r="P223">
            <v>2</v>
          </cell>
          <cell r="Q223">
            <v>3.73</v>
          </cell>
          <cell r="R223">
            <v>1</v>
          </cell>
        </row>
        <row r="224">
          <cell r="B224">
            <v>80</v>
          </cell>
          <cell r="C224">
            <v>0.5</v>
          </cell>
          <cell r="D224">
            <v>3.73</v>
          </cell>
          <cell r="E224">
            <v>1</v>
          </cell>
          <cell r="I224">
            <v>7.0000000000000007E-2</v>
          </cell>
          <cell r="J224">
            <v>0</v>
          </cell>
          <cell r="K224">
            <v>7.0000000000000007E-2</v>
          </cell>
          <cell r="P224">
            <v>2</v>
          </cell>
        </row>
        <row r="225">
          <cell r="B225">
            <v>80</v>
          </cell>
          <cell r="C225">
            <v>0.5</v>
          </cell>
          <cell r="D225">
            <v>3.73</v>
          </cell>
          <cell r="E225">
            <v>1</v>
          </cell>
          <cell r="I225">
            <v>7.0000000000000007E-2</v>
          </cell>
          <cell r="J225">
            <v>0</v>
          </cell>
          <cell r="K225">
            <v>7.0000000000000007E-2</v>
          </cell>
          <cell r="P225">
            <v>2</v>
          </cell>
        </row>
        <row r="226">
          <cell r="B226">
            <v>80</v>
          </cell>
          <cell r="C226">
            <v>0.5</v>
          </cell>
          <cell r="D226">
            <v>3.73</v>
          </cell>
          <cell r="E226">
            <v>1</v>
          </cell>
          <cell r="I226">
            <v>7.0000000000000007E-2</v>
          </cell>
          <cell r="J226">
            <v>0</v>
          </cell>
          <cell r="K226">
            <v>7.0000000000000007E-2</v>
          </cell>
          <cell r="P226">
            <v>2</v>
          </cell>
        </row>
        <row r="227">
          <cell r="B227">
            <v>80</v>
          </cell>
          <cell r="C227">
            <v>0.75</v>
          </cell>
          <cell r="D227">
            <v>3.91</v>
          </cell>
          <cell r="E227">
            <v>1</v>
          </cell>
          <cell r="I227">
            <v>7.0000000000000007E-2</v>
          </cell>
          <cell r="J227">
            <v>0</v>
          </cell>
          <cell r="K227">
            <v>7.0000000000000007E-2</v>
          </cell>
          <cell r="P227">
            <v>2</v>
          </cell>
        </row>
        <row r="228">
          <cell r="B228">
            <v>80</v>
          </cell>
          <cell r="C228">
            <v>0.75</v>
          </cell>
          <cell r="D228">
            <v>3.91</v>
          </cell>
          <cell r="E228">
            <v>1</v>
          </cell>
          <cell r="I228">
            <v>7.0000000000000007E-2</v>
          </cell>
          <cell r="J228">
            <v>0</v>
          </cell>
          <cell r="K228">
            <v>7.0000000000000007E-2</v>
          </cell>
          <cell r="P228">
            <v>2</v>
          </cell>
        </row>
        <row r="229">
          <cell r="B229">
            <v>80</v>
          </cell>
          <cell r="C229">
            <v>0.75</v>
          </cell>
          <cell r="D229">
            <v>3.91</v>
          </cell>
          <cell r="E229">
            <v>1</v>
          </cell>
          <cell r="I229">
            <v>7.0000000000000007E-2</v>
          </cell>
          <cell r="J229">
            <v>0</v>
          </cell>
          <cell r="K229">
            <v>7.0000000000000007E-2</v>
          </cell>
          <cell r="P229">
            <v>2</v>
          </cell>
        </row>
        <row r="230">
          <cell r="B230">
            <v>80</v>
          </cell>
          <cell r="C230">
            <v>1</v>
          </cell>
          <cell r="D230">
            <v>4.55</v>
          </cell>
          <cell r="E230">
            <v>1</v>
          </cell>
          <cell r="I230">
            <v>0.15</v>
          </cell>
          <cell r="J230">
            <v>0</v>
          </cell>
          <cell r="K230">
            <v>0.15</v>
          </cell>
          <cell r="P230">
            <v>2</v>
          </cell>
        </row>
        <row r="231">
          <cell r="B231">
            <v>80</v>
          </cell>
          <cell r="C231">
            <v>1</v>
          </cell>
          <cell r="D231">
            <v>4.55</v>
          </cell>
          <cell r="E231">
            <v>1</v>
          </cell>
          <cell r="I231">
            <v>0.15</v>
          </cell>
          <cell r="J231">
            <v>0</v>
          </cell>
          <cell r="K231">
            <v>0.15</v>
          </cell>
          <cell r="P231">
            <v>2</v>
          </cell>
        </row>
        <row r="232">
          <cell r="B232">
            <v>80</v>
          </cell>
          <cell r="C232">
            <v>1</v>
          </cell>
          <cell r="D232">
            <v>4.55</v>
          </cell>
          <cell r="E232">
            <v>1</v>
          </cell>
          <cell r="I232">
            <v>0.15</v>
          </cell>
          <cell r="J232">
            <v>0</v>
          </cell>
          <cell r="K232">
            <v>0.15</v>
          </cell>
          <cell r="P232">
            <v>2</v>
          </cell>
        </row>
        <row r="233">
          <cell r="B233">
            <v>80</v>
          </cell>
          <cell r="C233">
            <v>1.25</v>
          </cell>
          <cell r="D233">
            <v>4.8499999999999996</v>
          </cell>
          <cell r="E233">
            <v>1</v>
          </cell>
          <cell r="I233">
            <v>0.13</v>
          </cell>
          <cell r="J233">
            <v>0.17</v>
          </cell>
          <cell r="K233">
            <v>0.30000000000000004</v>
          </cell>
          <cell r="P233">
            <v>2</v>
          </cell>
        </row>
        <row r="234">
          <cell r="B234">
            <v>80</v>
          </cell>
          <cell r="C234">
            <v>1.25</v>
          </cell>
          <cell r="D234">
            <v>4.8499999999999996</v>
          </cell>
          <cell r="E234">
            <v>1</v>
          </cell>
          <cell r="I234">
            <v>0.13</v>
          </cell>
          <cell r="J234">
            <v>0.17</v>
          </cell>
          <cell r="K234">
            <v>0.30000000000000004</v>
          </cell>
          <cell r="P234">
            <v>2</v>
          </cell>
        </row>
        <row r="235">
          <cell r="B235">
            <v>80</v>
          </cell>
          <cell r="C235">
            <v>1.25</v>
          </cell>
          <cell r="D235">
            <v>4.8499999999999996</v>
          </cell>
          <cell r="E235">
            <v>1</v>
          </cell>
          <cell r="I235">
            <v>0.13</v>
          </cell>
          <cell r="J235">
            <v>0.17</v>
          </cell>
          <cell r="K235">
            <v>0.30000000000000004</v>
          </cell>
          <cell r="P235">
            <v>2</v>
          </cell>
        </row>
        <row r="236">
          <cell r="B236">
            <v>80</v>
          </cell>
          <cell r="C236">
            <v>1.5</v>
          </cell>
          <cell r="D236">
            <v>5.08</v>
          </cell>
          <cell r="E236">
            <v>1</v>
          </cell>
          <cell r="I236">
            <v>0.15</v>
          </cell>
          <cell r="J236">
            <v>0.15</v>
          </cell>
          <cell r="K236">
            <v>0.3</v>
          </cell>
          <cell r="P236">
            <v>2</v>
          </cell>
        </row>
        <row r="237">
          <cell r="B237">
            <v>80</v>
          </cell>
          <cell r="C237">
            <v>1.5</v>
          </cell>
          <cell r="D237">
            <v>5.08</v>
          </cell>
          <cell r="E237">
            <v>1</v>
          </cell>
          <cell r="I237">
            <v>0.15</v>
          </cell>
          <cell r="J237">
            <v>0.15</v>
          </cell>
          <cell r="K237">
            <v>0.3</v>
          </cell>
          <cell r="P237">
            <v>2</v>
          </cell>
        </row>
        <row r="238">
          <cell r="B238">
            <v>80</v>
          </cell>
          <cell r="C238">
            <v>1.5</v>
          </cell>
          <cell r="D238">
            <v>5.08</v>
          </cell>
          <cell r="E238">
            <v>1</v>
          </cell>
          <cell r="I238">
            <v>0.15</v>
          </cell>
          <cell r="J238">
            <v>0.15</v>
          </cell>
          <cell r="K238">
            <v>0.3</v>
          </cell>
          <cell r="P238">
            <v>2</v>
          </cell>
        </row>
        <row r="239">
          <cell r="B239">
            <v>80</v>
          </cell>
          <cell r="C239">
            <v>2</v>
          </cell>
          <cell r="D239">
            <v>5.54</v>
          </cell>
          <cell r="E239">
            <v>1</v>
          </cell>
          <cell r="I239">
            <v>0.2</v>
          </cell>
          <cell r="J239">
            <v>0.25</v>
          </cell>
          <cell r="K239">
            <v>0.45</v>
          </cell>
          <cell r="P239">
            <v>2</v>
          </cell>
        </row>
        <row r="240">
          <cell r="B240">
            <v>80</v>
          </cell>
          <cell r="C240">
            <v>2</v>
          </cell>
          <cell r="D240">
            <v>5.54</v>
          </cell>
          <cell r="E240">
            <v>1</v>
          </cell>
          <cell r="I240">
            <v>0.2</v>
          </cell>
          <cell r="J240">
            <v>0.25</v>
          </cell>
          <cell r="K240">
            <v>0.45</v>
          </cell>
          <cell r="P240">
            <v>2</v>
          </cell>
        </row>
        <row r="241">
          <cell r="B241">
            <v>80</v>
          </cell>
          <cell r="C241">
            <v>2</v>
          </cell>
          <cell r="D241">
            <v>5.54</v>
          </cell>
          <cell r="E241">
            <v>1</v>
          </cell>
          <cell r="I241">
            <v>0.2</v>
          </cell>
          <cell r="J241">
            <v>0.25</v>
          </cell>
          <cell r="K241">
            <v>0.45</v>
          </cell>
          <cell r="P241">
            <v>2</v>
          </cell>
        </row>
        <row r="242">
          <cell r="B242">
            <v>80</v>
          </cell>
          <cell r="C242">
            <v>2.5</v>
          </cell>
          <cell r="D242">
            <v>7.01</v>
          </cell>
          <cell r="E242">
            <v>1</v>
          </cell>
          <cell r="I242">
            <v>0.25</v>
          </cell>
          <cell r="J242">
            <v>0.5</v>
          </cell>
          <cell r="K242">
            <v>0.75</v>
          </cell>
          <cell r="P242">
            <v>2</v>
          </cell>
        </row>
        <row r="243">
          <cell r="B243">
            <v>80</v>
          </cell>
          <cell r="C243">
            <v>3</v>
          </cell>
          <cell r="D243">
            <v>7.62</v>
          </cell>
          <cell r="E243">
            <v>1</v>
          </cell>
          <cell r="I243">
            <v>0.3</v>
          </cell>
          <cell r="J243">
            <v>0.6</v>
          </cell>
          <cell r="K243">
            <v>0.89999999999999991</v>
          </cell>
          <cell r="P243">
            <v>2</v>
          </cell>
        </row>
        <row r="244">
          <cell r="B244">
            <v>80</v>
          </cell>
          <cell r="C244">
            <v>3.5</v>
          </cell>
          <cell r="D244">
            <v>8.08</v>
          </cell>
          <cell r="E244">
            <v>1</v>
          </cell>
          <cell r="I244">
            <v>0.35</v>
          </cell>
          <cell r="J244">
            <v>0.85</v>
          </cell>
          <cell r="K244">
            <v>1.2</v>
          </cell>
          <cell r="P244">
            <v>3</v>
          </cell>
        </row>
        <row r="245">
          <cell r="A245">
            <v>0</v>
          </cell>
          <cell r="B245">
            <v>80</v>
          </cell>
          <cell r="C245">
            <v>4</v>
          </cell>
          <cell r="D245">
            <v>8.56</v>
          </cell>
          <cell r="E245">
            <v>1</v>
          </cell>
          <cell r="I245">
            <v>0.41</v>
          </cell>
          <cell r="J245">
            <v>0.93</v>
          </cell>
          <cell r="K245">
            <v>1.34</v>
          </cell>
          <cell r="P245">
            <v>3</v>
          </cell>
        </row>
        <row r="246">
          <cell r="B246">
            <v>80</v>
          </cell>
          <cell r="C246">
            <v>5</v>
          </cell>
          <cell r="D246">
            <v>9.5299999999999994</v>
          </cell>
          <cell r="E246">
            <v>1</v>
          </cell>
          <cell r="I246">
            <v>0.51</v>
          </cell>
          <cell r="J246">
            <v>1.59</v>
          </cell>
          <cell r="K246">
            <v>2.1</v>
          </cell>
          <cell r="P246">
            <v>4</v>
          </cell>
        </row>
        <row r="247">
          <cell r="B247">
            <v>80</v>
          </cell>
          <cell r="C247">
            <v>6</v>
          </cell>
          <cell r="D247">
            <v>10.97</v>
          </cell>
          <cell r="E247">
            <v>1.25</v>
          </cell>
          <cell r="I247">
            <v>0.61</v>
          </cell>
          <cell r="J247">
            <v>2.69</v>
          </cell>
          <cell r="K247">
            <v>3.3</v>
          </cell>
          <cell r="P247">
            <v>4</v>
          </cell>
        </row>
        <row r="248">
          <cell r="B248">
            <v>80</v>
          </cell>
          <cell r="C248">
            <v>8</v>
          </cell>
          <cell r="D248">
            <v>12.7</v>
          </cell>
          <cell r="E248">
            <v>1.25</v>
          </cell>
          <cell r="I248">
            <v>0.81</v>
          </cell>
          <cell r="J248">
            <v>4.58</v>
          </cell>
          <cell r="K248">
            <v>5.3900000000000006</v>
          </cell>
          <cell r="P248">
            <v>4</v>
          </cell>
        </row>
        <row r="249">
          <cell r="B249">
            <v>80</v>
          </cell>
          <cell r="C249">
            <v>10</v>
          </cell>
          <cell r="D249">
            <v>15.09</v>
          </cell>
          <cell r="E249">
            <v>1.5</v>
          </cell>
          <cell r="I249">
            <v>1.01</v>
          </cell>
          <cell r="J249">
            <v>7.99</v>
          </cell>
          <cell r="K249">
            <v>9</v>
          </cell>
          <cell r="P249">
            <v>4</v>
          </cell>
        </row>
        <row r="250">
          <cell r="B250">
            <v>80</v>
          </cell>
          <cell r="C250">
            <v>12</v>
          </cell>
          <cell r="D250">
            <v>17.48</v>
          </cell>
          <cell r="E250">
            <v>1.5</v>
          </cell>
          <cell r="I250">
            <v>1.22</v>
          </cell>
          <cell r="J250">
            <v>11.68</v>
          </cell>
          <cell r="K250">
            <v>12.9</v>
          </cell>
          <cell r="P250">
            <v>6</v>
          </cell>
        </row>
        <row r="251">
          <cell r="B251">
            <v>80</v>
          </cell>
          <cell r="C251">
            <v>14</v>
          </cell>
          <cell r="D251">
            <v>19.05</v>
          </cell>
          <cell r="E251">
            <v>2</v>
          </cell>
          <cell r="I251">
            <v>1.42</v>
          </cell>
          <cell r="J251">
            <v>12.68</v>
          </cell>
          <cell r="K251">
            <v>14.1</v>
          </cell>
          <cell r="P251">
            <v>6</v>
          </cell>
        </row>
        <row r="252">
          <cell r="B252">
            <v>80</v>
          </cell>
          <cell r="C252">
            <v>16</v>
          </cell>
          <cell r="D252">
            <v>21.44</v>
          </cell>
          <cell r="E252">
            <v>2</v>
          </cell>
          <cell r="I252">
            <v>1.62</v>
          </cell>
          <cell r="J252">
            <v>19.37</v>
          </cell>
          <cell r="K252">
            <v>20.990000000000002</v>
          </cell>
          <cell r="P252">
            <v>6</v>
          </cell>
        </row>
        <row r="253">
          <cell r="B253">
            <v>80</v>
          </cell>
          <cell r="C253">
            <v>18</v>
          </cell>
          <cell r="D253">
            <v>23.83</v>
          </cell>
          <cell r="E253">
            <v>2</v>
          </cell>
          <cell r="I253">
            <v>1.82</v>
          </cell>
          <cell r="J253">
            <v>26.68</v>
          </cell>
          <cell r="K253">
            <v>28.5</v>
          </cell>
          <cell r="P253">
            <v>6</v>
          </cell>
        </row>
        <row r="254">
          <cell r="B254">
            <v>80</v>
          </cell>
          <cell r="C254">
            <v>20</v>
          </cell>
          <cell r="D254">
            <v>26.19</v>
          </cell>
          <cell r="E254" t="str">
            <v>N</v>
          </cell>
          <cell r="I254">
            <v>2.0299999999999998</v>
          </cell>
          <cell r="J254">
            <v>36.96</v>
          </cell>
          <cell r="K254">
            <v>38.99</v>
          </cell>
          <cell r="P254">
            <v>7</v>
          </cell>
        </row>
        <row r="255">
          <cell r="B255">
            <v>80</v>
          </cell>
          <cell r="C255">
            <v>22</v>
          </cell>
          <cell r="D255">
            <v>28.58</v>
          </cell>
          <cell r="E255" t="str">
            <v>N</v>
          </cell>
          <cell r="I255">
            <v>2.23</v>
          </cell>
          <cell r="J255">
            <v>45.77</v>
          </cell>
          <cell r="K255">
            <v>48</v>
          </cell>
          <cell r="P255">
            <v>8</v>
          </cell>
        </row>
        <row r="256">
          <cell r="B256">
            <v>80</v>
          </cell>
          <cell r="C256">
            <v>24</v>
          </cell>
          <cell r="D256">
            <v>30.96</v>
          </cell>
          <cell r="E256" t="str">
            <v>N</v>
          </cell>
          <cell r="I256">
            <v>2.4300000000000002</v>
          </cell>
          <cell r="J256">
            <v>53.07</v>
          </cell>
          <cell r="K256">
            <v>55.5</v>
          </cell>
          <cell r="P256">
            <v>8</v>
          </cell>
        </row>
        <row r="257">
          <cell r="B257" t="str">
            <v>80S</v>
          </cell>
          <cell r="C257">
            <v>0.125</v>
          </cell>
          <cell r="D257">
            <v>2.41</v>
          </cell>
          <cell r="E257">
            <v>1</v>
          </cell>
          <cell r="I257">
            <v>7.0000000000000007E-2</v>
          </cell>
          <cell r="K257">
            <v>7.0000000000000007E-2</v>
          </cell>
          <cell r="P257">
            <v>2</v>
          </cell>
        </row>
        <row r="258">
          <cell r="B258" t="str">
            <v>80S</v>
          </cell>
          <cell r="C258">
            <v>0.125</v>
          </cell>
          <cell r="D258">
            <v>2.41</v>
          </cell>
          <cell r="E258">
            <v>1</v>
          </cell>
          <cell r="I258">
            <v>7.0000000000000007E-2</v>
          </cell>
          <cell r="K258">
            <v>7.0000000000000007E-2</v>
          </cell>
          <cell r="P258">
            <v>2</v>
          </cell>
        </row>
        <row r="259">
          <cell r="B259" t="str">
            <v>80S</v>
          </cell>
          <cell r="C259">
            <v>0.125</v>
          </cell>
          <cell r="D259">
            <v>2.41</v>
          </cell>
          <cell r="E259">
            <v>1</v>
          </cell>
          <cell r="I259">
            <v>7.0000000000000007E-2</v>
          </cell>
          <cell r="K259">
            <v>7.0000000000000007E-2</v>
          </cell>
          <cell r="P259">
            <v>2</v>
          </cell>
        </row>
        <row r="260">
          <cell r="B260" t="str">
            <v>80S</v>
          </cell>
          <cell r="C260">
            <v>0.25</v>
          </cell>
          <cell r="D260">
            <v>3.02</v>
          </cell>
          <cell r="E260">
            <v>1</v>
          </cell>
          <cell r="I260">
            <v>7.0000000000000007E-2</v>
          </cell>
          <cell r="K260">
            <v>7.0000000000000007E-2</v>
          </cell>
          <cell r="P260">
            <v>2</v>
          </cell>
        </row>
        <row r="261">
          <cell r="B261" t="str">
            <v>80S</v>
          </cell>
          <cell r="C261">
            <v>0.25</v>
          </cell>
          <cell r="D261">
            <v>3.02</v>
          </cell>
          <cell r="E261">
            <v>1</v>
          </cell>
          <cell r="I261">
            <v>7.0000000000000007E-2</v>
          </cell>
          <cell r="K261">
            <v>7.0000000000000007E-2</v>
          </cell>
          <cell r="P261">
            <v>2</v>
          </cell>
          <cell r="Q261">
            <v>0</v>
          </cell>
          <cell r="R261">
            <v>0</v>
          </cell>
        </row>
        <row r="262">
          <cell r="B262" t="str">
            <v>80S</v>
          </cell>
          <cell r="C262">
            <v>0.25</v>
          </cell>
          <cell r="D262">
            <v>3.02</v>
          </cell>
          <cell r="E262">
            <v>1</v>
          </cell>
          <cell r="I262">
            <v>7.0000000000000007E-2</v>
          </cell>
          <cell r="K262">
            <v>7.0000000000000007E-2</v>
          </cell>
          <cell r="P262">
            <v>2</v>
          </cell>
        </row>
        <row r="263">
          <cell r="B263" t="str">
            <v>80S</v>
          </cell>
          <cell r="C263">
            <v>0.375</v>
          </cell>
          <cell r="D263">
            <v>3.2</v>
          </cell>
          <cell r="E263">
            <v>1</v>
          </cell>
          <cell r="I263">
            <v>7.0000000000000007E-2</v>
          </cell>
          <cell r="J263">
            <v>0</v>
          </cell>
          <cell r="K263">
            <v>7.0000000000000007E-2</v>
          </cell>
          <cell r="P263">
            <v>2</v>
          </cell>
        </row>
        <row r="264">
          <cell r="B264" t="str">
            <v>80S</v>
          </cell>
          <cell r="C264">
            <v>0.375</v>
          </cell>
          <cell r="D264">
            <v>3.2</v>
          </cell>
          <cell r="E264">
            <v>1</v>
          </cell>
          <cell r="I264">
            <v>7.0000000000000007E-2</v>
          </cell>
          <cell r="J264">
            <v>0</v>
          </cell>
          <cell r="K264">
            <v>7.0000000000000007E-2</v>
          </cell>
          <cell r="P264">
            <v>2</v>
          </cell>
        </row>
        <row r="265">
          <cell r="B265" t="str">
            <v>80S</v>
          </cell>
          <cell r="C265">
            <v>0.375</v>
          </cell>
          <cell r="D265">
            <v>3.2</v>
          </cell>
          <cell r="E265">
            <v>1</v>
          </cell>
          <cell r="I265">
            <v>7.0000000000000007E-2</v>
          </cell>
          <cell r="J265">
            <v>0</v>
          </cell>
          <cell r="K265">
            <v>7.0000000000000007E-2</v>
          </cell>
          <cell r="P265">
            <v>2</v>
          </cell>
        </row>
        <row r="266">
          <cell r="B266" t="str">
            <v>80S</v>
          </cell>
          <cell r="C266">
            <v>0.5</v>
          </cell>
          <cell r="D266">
            <v>3.73</v>
          </cell>
          <cell r="E266">
            <v>1</v>
          </cell>
          <cell r="I266">
            <v>7.0000000000000007E-2</v>
          </cell>
          <cell r="J266">
            <v>0</v>
          </cell>
          <cell r="K266">
            <v>7.0000000000000007E-2</v>
          </cell>
          <cell r="P266">
            <v>2</v>
          </cell>
        </row>
        <row r="267">
          <cell r="B267" t="str">
            <v>80S</v>
          </cell>
          <cell r="C267">
            <v>0.5</v>
          </cell>
          <cell r="D267">
            <v>3.73</v>
          </cell>
          <cell r="E267">
            <v>1</v>
          </cell>
          <cell r="I267">
            <v>7.0000000000000007E-2</v>
          </cell>
          <cell r="J267">
            <v>0</v>
          </cell>
          <cell r="K267">
            <v>7.0000000000000007E-2</v>
          </cell>
          <cell r="P267">
            <v>2</v>
          </cell>
        </row>
        <row r="268">
          <cell r="B268" t="str">
            <v>80S</v>
          </cell>
          <cell r="C268">
            <v>0.5</v>
          </cell>
          <cell r="D268">
            <v>3.73</v>
          </cell>
          <cell r="E268">
            <v>1</v>
          </cell>
          <cell r="I268">
            <v>7.0000000000000007E-2</v>
          </cell>
          <cell r="J268">
            <v>0</v>
          </cell>
          <cell r="K268">
            <v>7.0000000000000007E-2</v>
          </cell>
          <cell r="P268">
            <v>2</v>
          </cell>
        </row>
        <row r="269">
          <cell r="B269" t="str">
            <v>80S</v>
          </cell>
          <cell r="C269">
            <v>0.75</v>
          </cell>
          <cell r="D269">
            <v>3.91</v>
          </cell>
          <cell r="E269">
            <v>1</v>
          </cell>
          <cell r="H269">
            <v>0</v>
          </cell>
          <cell r="I269">
            <v>7.0000000000000007E-2</v>
          </cell>
          <cell r="J269">
            <v>0</v>
          </cell>
          <cell r="K269">
            <v>7.0000000000000007E-2</v>
          </cell>
          <cell r="M269">
            <v>0</v>
          </cell>
          <cell r="P269">
            <v>2</v>
          </cell>
          <cell r="R269">
            <v>0</v>
          </cell>
        </row>
        <row r="270">
          <cell r="B270" t="str">
            <v>80S</v>
          </cell>
          <cell r="C270">
            <v>0.75</v>
          </cell>
          <cell r="D270">
            <v>3.91</v>
          </cell>
          <cell r="E270">
            <v>1</v>
          </cell>
          <cell r="I270">
            <v>7.0000000000000007E-2</v>
          </cell>
          <cell r="J270">
            <v>0</v>
          </cell>
          <cell r="K270">
            <v>7.0000000000000007E-2</v>
          </cell>
          <cell r="P270">
            <v>2</v>
          </cell>
        </row>
        <row r="271">
          <cell r="B271" t="str">
            <v>80S</v>
          </cell>
          <cell r="C271">
            <v>0.75</v>
          </cell>
          <cell r="D271">
            <v>3.91</v>
          </cell>
          <cell r="E271">
            <v>1</v>
          </cell>
          <cell r="I271">
            <v>7.0000000000000007E-2</v>
          </cell>
          <cell r="J271">
            <v>0</v>
          </cell>
          <cell r="K271">
            <v>7.0000000000000007E-2</v>
          </cell>
          <cell r="P271">
            <v>2</v>
          </cell>
        </row>
        <row r="272">
          <cell r="B272" t="str">
            <v>80S</v>
          </cell>
          <cell r="C272">
            <v>1</v>
          </cell>
          <cell r="D272">
            <v>4.55</v>
          </cell>
          <cell r="E272">
            <v>1</v>
          </cell>
          <cell r="I272">
            <v>0.15</v>
          </cell>
          <cell r="J272">
            <v>0</v>
          </cell>
          <cell r="K272">
            <v>0.15</v>
          </cell>
          <cell r="P272">
            <v>2</v>
          </cell>
        </row>
        <row r="273">
          <cell r="B273" t="str">
            <v>80S</v>
          </cell>
          <cell r="C273">
            <v>1</v>
          </cell>
          <cell r="D273">
            <v>4.55</v>
          </cell>
          <cell r="E273">
            <v>1</v>
          </cell>
          <cell r="I273">
            <v>0.15</v>
          </cell>
          <cell r="J273">
            <v>0</v>
          </cell>
          <cell r="K273">
            <v>0.15</v>
          </cell>
          <cell r="P273">
            <v>2</v>
          </cell>
        </row>
        <row r="274">
          <cell r="B274" t="str">
            <v>80S</v>
          </cell>
          <cell r="C274">
            <v>1</v>
          </cell>
          <cell r="D274">
            <v>4.55</v>
          </cell>
          <cell r="E274">
            <v>1</v>
          </cell>
          <cell r="I274">
            <v>0.15</v>
          </cell>
          <cell r="J274">
            <v>0</v>
          </cell>
          <cell r="K274">
            <v>0.15</v>
          </cell>
          <cell r="P274">
            <v>2</v>
          </cell>
        </row>
        <row r="275">
          <cell r="B275" t="str">
            <v>80S</v>
          </cell>
          <cell r="C275">
            <v>1.25</v>
          </cell>
          <cell r="D275">
            <v>4.8499999999999996</v>
          </cell>
          <cell r="E275">
            <v>1</v>
          </cell>
          <cell r="I275">
            <v>0.13</v>
          </cell>
          <cell r="J275">
            <v>0.17</v>
          </cell>
          <cell r="K275">
            <v>0.30000000000000004</v>
          </cell>
          <cell r="P275">
            <v>2</v>
          </cell>
        </row>
        <row r="276">
          <cell r="B276" t="str">
            <v>80S</v>
          </cell>
          <cell r="C276">
            <v>1.25</v>
          </cell>
          <cell r="D276">
            <v>4.8499999999999996</v>
          </cell>
          <cell r="E276">
            <v>1</v>
          </cell>
          <cell r="I276">
            <v>0.13</v>
          </cell>
          <cell r="J276">
            <v>0.17</v>
          </cell>
          <cell r="K276">
            <v>0.30000000000000004</v>
          </cell>
          <cell r="P276">
            <v>2</v>
          </cell>
        </row>
        <row r="277">
          <cell r="B277" t="str">
            <v>80S</v>
          </cell>
          <cell r="C277">
            <v>1.25</v>
          </cell>
          <cell r="D277">
            <v>4.8499999999999996</v>
          </cell>
          <cell r="E277">
            <v>1</v>
          </cell>
          <cell r="I277">
            <v>0.13</v>
          </cell>
          <cell r="J277">
            <v>0.17</v>
          </cell>
          <cell r="K277">
            <v>0.30000000000000004</v>
          </cell>
          <cell r="P277">
            <v>2</v>
          </cell>
        </row>
        <row r="278">
          <cell r="B278" t="str">
            <v>80S</v>
          </cell>
          <cell r="C278">
            <v>1.5</v>
          </cell>
          <cell r="D278">
            <v>5.08</v>
          </cell>
          <cell r="E278">
            <v>1</v>
          </cell>
          <cell r="I278">
            <v>0.15</v>
          </cell>
          <cell r="J278">
            <v>0.15</v>
          </cell>
          <cell r="K278">
            <v>0.3</v>
          </cell>
          <cell r="P278">
            <v>2</v>
          </cell>
        </row>
        <row r="279">
          <cell r="B279" t="str">
            <v>80S</v>
          </cell>
          <cell r="C279">
            <v>1.5</v>
          </cell>
          <cell r="D279">
            <v>5.08</v>
          </cell>
          <cell r="E279">
            <v>1</v>
          </cell>
          <cell r="I279">
            <v>0.15</v>
          </cell>
          <cell r="J279">
            <v>0.15</v>
          </cell>
          <cell r="K279">
            <v>0.3</v>
          </cell>
          <cell r="P279">
            <v>2</v>
          </cell>
        </row>
        <row r="280">
          <cell r="B280" t="str">
            <v>80S</v>
          </cell>
          <cell r="C280">
            <v>1.5</v>
          </cell>
          <cell r="D280">
            <v>5.08</v>
          </cell>
          <cell r="E280">
            <v>1</v>
          </cell>
          <cell r="I280">
            <v>0.15</v>
          </cell>
          <cell r="J280">
            <v>0.15</v>
          </cell>
          <cell r="K280">
            <v>0.3</v>
          </cell>
          <cell r="P280">
            <v>2</v>
          </cell>
        </row>
        <row r="281">
          <cell r="B281" t="str">
            <v>80S</v>
          </cell>
          <cell r="C281">
            <v>2</v>
          </cell>
          <cell r="D281">
            <v>5.54</v>
          </cell>
          <cell r="E281">
            <v>1</v>
          </cell>
          <cell r="I281">
            <v>0.2</v>
          </cell>
          <cell r="J281">
            <v>0.25</v>
          </cell>
          <cell r="K281">
            <v>0.45</v>
          </cell>
          <cell r="P281">
            <v>2</v>
          </cell>
        </row>
        <row r="282">
          <cell r="B282" t="str">
            <v>80S</v>
          </cell>
          <cell r="C282">
            <v>2</v>
          </cell>
          <cell r="D282">
            <v>5.54</v>
          </cell>
          <cell r="E282">
            <v>1</v>
          </cell>
          <cell r="I282">
            <v>0.2</v>
          </cell>
          <cell r="J282">
            <v>0.25</v>
          </cell>
          <cell r="K282">
            <v>0.45</v>
          </cell>
          <cell r="P282">
            <v>2</v>
          </cell>
        </row>
        <row r="283">
          <cell r="B283" t="str">
            <v>80S</v>
          </cell>
          <cell r="C283">
            <v>2</v>
          </cell>
          <cell r="D283">
            <v>5.54</v>
          </cell>
          <cell r="E283">
            <v>1</v>
          </cell>
          <cell r="I283">
            <v>0.2</v>
          </cell>
          <cell r="J283">
            <v>0.25</v>
          </cell>
          <cell r="K283">
            <v>0.45</v>
          </cell>
          <cell r="P283">
            <v>2</v>
          </cell>
        </row>
        <row r="284">
          <cell r="B284" t="str">
            <v>80S</v>
          </cell>
          <cell r="C284">
            <v>2.5</v>
          </cell>
          <cell r="D284">
            <v>7.01</v>
          </cell>
          <cell r="E284">
            <v>1</v>
          </cell>
          <cell r="I284">
            <v>0.25</v>
          </cell>
          <cell r="J284">
            <v>0.5</v>
          </cell>
          <cell r="K284">
            <v>0.75</v>
          </cell>
          <cell r="P284">
            <v>2</v>
          </cell>
        </row>
        <row r="285">
          <cell r="B285" t="str">
            <v>80S</v>
          </cell>
          <cell r="C285">
            <v>3</v>
          </cell>
          <cell r="D285">
            <v>7.62</v>
          </cell>
          <cell r="E285">
            <v>1</v>
          </cell>
          <cell r="I285">
            <v>0.3</v>
          </cell>
          <cell r="J285">
            <v>0.6</v>
          </cell>
          <cell r="K285">
            <v>0.89999999999999991</v>
          </cell>
          <cell r="P285">
            <v>2</v>
          </cell>
        </row>
        <row r="286">
          <cell r="B286" t="str">
            <v>80S</v>
          </cell>
          <cell r="C286">
            <v>3.5</v>
          </cell>
          <cell r="D286">
            <v>8.08</v>
          </cell>
          <cell r="E286">
            <v>1</v>
          </cell>
          <cell r="I286">
            <v>0.35</v>
          </cell>
          <cell r="J286">
            <v>0.85</v>
          </cell>
          <cell r="K286">
            <v>1.2</v>
          </cell>
          <cell r="P286">
            <v>3</v>
          </cell>
        </row>
        <row r="287">
          <cell r="B287" t="str">
            <v>80S</v>
          </cell>
          <cell r="C287">
            <v>4</v>
          </cell>
          <cell r="D287">
            <v>8.56</v>
          </cell>
          <cell r="E287">
            <v>1</v>
          </cell>
          <cell r="I287">
            <v>0.41</v>
          </cell>
          <cell r="J287">
            <v>0.93</v>
          </cell>
          <cell r="K287">
            <v>1.34</v>
          </cell>
          <cell r="P287">
            <v>3</v>
          </cell>
        </row>
        <row r="288">
          <cell r="B288" t="str">
            <v>80S</v>
          </cell>
          <cell r="C288">
            <v>5</v>
          </cell>
          <cell r="D288">
            <v>9.5299999999999994</v>
          </cell>
          <cell r="E288">
            <v>1</v>
          </cell>
          <cell r="I288">
            <v>0.51</v>
          </cell>
          <cell r="J288">
            <v>1.59</v>
          </cell>
          <cell r="K288">
            <v>2.1</v>
          </cell>
          <cell r="P288">
            <v>4</v>
          </cell>
        </row>
        <row r="289">
          <cell r="B289" t="str">
            <v>80S</v>
          </cell>
          <cell r="C289">
            <v>6</v>
          </cell>
          <cell r="D289">
            <v>10.97</v>
          </cell>
          <cell r="E289">
            <v>1.25</v>
          </cell>
          <cell r="I289">
            <v>0.61</v>
          </cell>
          <cell r="J289">
            <v>2.69</v>
          </cell>
          <cell r="K289">
            <v>3.3</v>
          </cell>
          <cell r="P289">
            <v>4</v>
          </cell>
        </row>
        <row r="290">
          <cell r="B290" t="str">
            <v>80S</v>
          </cell>
          <cell r="C290">
            <v>8</v>
          </cell>
          <cell r="D290">
            <v>12.7</v>
          </cell>
          <cell r="E290">
            <v>1.25</v>
          </cell>
          <cell r="I290">
            <v>0.81</v>
          </cell>
          <cell r="J290">
            <v>4.58</v>
          </cell>
          <cell r="K290">
            <v>5.3900000000000006</v>
          </cell>
          <cell r="P290">
            <v>4</v>
          </cell>
        </row>
        <row r="291">
          <cell r="B291" t="str">
            <v>80S</v>
          </cell>
          <cell r="C291">
            <v>10</v>
          </cell>
          <cell r="D291">
            <v>12.7</v>
          </cell>
          <cell r="E291">
            <v>1.25</v>
          </cell>
          <cell r="I291">
            <v>1.01</v>
          </cell>
          <cell r="J291">
            <v>5.74</v>
          </cell>
          <cell r="K291">
            <v>6.75</v>
          </cell>
          <cell r="P291">
            <v>4</v>
          </cell>
        </row>
        <row r="292">
          <cell r="B292" t="str">
            <v>80S</v>
          </cell>
          <cell r="C292">
            <v>12</v>
          </cell>
          <cell r="D292">
            <v>12.7</v>
          </cell>
          <cell r="E292">
            <v>1.25</v>
          </cell>
          <cell r="I292">
            <v>1.22</v>
          </cell>
          <cell r="J292">
            <v>6.73</v>
          </cell>
          <cell r="K292">
            <v>7.95</v>
          </cell>
          <cell r="P292">
            <v>6</v>
          </cell>
        </row>
        <row r="293">
          <cell r="B293">
            <v>100</v>
          </cell>
          <cell r="C293">
            <v>8</v>
          </cell>
          <cell r="D293">
            <v>15.09</v>
          </cell>
          <cell r="E293">
            <v>1.5</v>
          </cell>
          <cell r="I293">
            <v>0.81</v>
          </cell>
          <cell r="J293">
            <v>6.09</v>
          </cell>
          <cell r="K293">
            <v>6.9</v>
          </cell>
          <cell r="P293">
            <v>4</v>
          </cell>
        </row>
        <row r="294">
          <cell r="B294">
            <v>100</v>
          </cell>
          <cell r="C294">
            <v>10</v>
          </cell>
          <cell r="D294">
            <v>18.260000000000002</v>
          </cell>
          <cell r="E294">
            <v>1.5</v>
          </cell>
          <cell r="I294">
            <v>1.01</v>
          </cell>
          <cell r="J294">
            <v>11.44</v>
          </cell>
          <cell r="K294">
            <v>12.45</v>
          </cell>
          <cell r="P294">
            <v>4</v>
          </cell>
        </row>
        <row r="295">
          <cell r="B295">
            <v>100</v>
          </cell>
          <cell r="C295">
            <v>12</v>
          </cell>
          <cell r="D295">
            <v>21.44</v>
          </cell>
          <cell r="E295">
            <v>2</v>
          </cell>
          <cell r="I295">
            <v>1.22</v>
          </cell>
          <cell r="J295">
            <v>15.28</v>
          </cell>
          <cell r="K295">
            <v>16.5</v>
          </cell>
          <cell r="P295">
            <v>6</v>
          </cell>
        </row>
        <row r="296">
          <cell r="B296">
            <v>100</v>
          </cell>
          <cell r="C296">
            <v>14</v>
          </cell>
          <cell r="D296">
            <v>23.83</v>
          </cell>
          <cell r="E296">
            <v>2</v>
          </cell>
          <cell r="I296">
            <v>1.42</v>
          </cell>
          <cell r="J296">
            <v>21.07</v>
          </cell>
          <cell r="K296">
            <v>22.490000000000002</v>
          </cell>
          <cell r="P296">
            <v>6</v>
          </cell>
        </row>
        <row r="297">
          <cell r="B297">
            <v>100</v>
          </cell>
          <cell r="C297">
            <v>16</v>
          </cell>
          <cell r="D297">
            <v>26.19</v>
          </cell>
          <cell r="E297" t="str">
            <v>N</v>
          </cell>
          <cell r="I297">
            <v>1.62</v>
          </cell>
          <cell r="J297">
            <v>28.38</v>
          </cell>
          <cell r="K297">
            <v>30</v>
          </cell>
          <cell r="P297">
            <v>6</v>
          </cell>
        </row>
        <row r="298">
          <cell r="B298">
            <v>100</v>
          </cell>
          <cell r="C298">
            <v>18</v>
          </cell>
          <cell r="D298">
            <v>29.36</v>
          </cell>
          <cell r="E298" t="str">
            <v>N</v>
          </cell>
          <cell r="I298">
            <v>1.82</v>
          </cell>
          <cell r="J298">
            <v>37.17</v>
          </cell>
          <cell r="K298">
            <v>38.99</v>
          </cell>
          <cell r="P298">
            <v>6</v>
          </cell>
        </row>
        <row r="299">
          <cell r="B299">
            <v>100</v>
          </cell>
          <cell r="C299">
            <v>20</v>
          </cell>
          <cell r="D299">
            <v>32.54</v>
          </cell>
          <cell r="E299" t="str">
            <v>N</v>
          </cell>
          <cell r="I299">
            <v>2.0299999999999998</v>
          </cell>
          <cell r="J299">
            <v>45.97</v>
          </cell>
          <cell r="K299">
            <v>48</v>
          </cell>
          <cell r="P299">
            <v>7</v>
          </cell>
        </row>
        <row r="300">
          <cell r="B300">
            <v>100</v>
          </cell>
          <cell r="C300">
            <v>22</v>
          </cell>
          <cell r="D300">
            <v>34.93</v>
          </cell>
          <cell r="E300" t="str">
            <v>N</v>
          </cell>
          <cell r="I300">
            <v>2.23</v>
          </cell>
          <cell r="J300">
            <v>65.27</v>
          </cell>
          <cell r="K300">
            <v>67.5</v>
          </cell>
          <cell r="P300">
            <v>8</v>
          </cell>
        </row>
        <row r="301">
          <cell r="B301">
            <v>100</v>
          </cell>
          <cell r="C301">
            <v>24</v>
          </cell>
          <cell r="D301">
            <v>38.89</v>
          </cell>
          <cell r="E301" t="str">
            <v>N</v>
          </cell>
          <cell r="I301">
            <v>2.4300000000000002</v>
          </cell>
          <cell r="J301">
            <v>75.56</v>
          </cell>
          <cell r="K301">
            <v>77.990000000000009</v>
          </cell>
          <cell r="P301">
            <v>8</v>
          </cell>
        </row>
        <row r="302">
          <cell r="B302">
            <v>120</v>
          </cell>
          <cell r="C302">
            <v>4</v>
          </cell>
          <cell r="D302">
            <v>11.13</v>
          </cell>
          <cell r="E302">
            <v>1.25</v>
          </cell>
          <cell r="I302">
            <v>0.41</v>
          </cell>
          <cell r="J302">
            <v>1.84</v>
          </cell>
          <cell r="K302">
            <v>2.25</v>
          </cell>
          <cell r="P302">
            <v>4</v>
          </cell>
        </row>
        <row r="303">
          <cell r="B303">
            <v>120</v>
          </cell>
          <cell r="C303">
            <v>5</v>
          </cell>
          <cell r="D303">
            <v>12.7</v>
          </cell>
          <cell r="E303">
            <v>1.25</v>
          </cell>
          <cell r="I303">
            <v>0.51</v>
          </cell>
          <cell r="J303">
            <v>2.94</v>
          </cell>
          <cell r="K303">
            <v>3.45</v>
          </cell>
          <cell r="P303">
            <v>4</v>
          </cell>
        </row>
        <row r="304">
          <cell r="B304">
            <v>120</v>
          </cell>
          <cell r="C304">
            <v>6</v>
          </cell>
          <cell r="D304">
            <v>14.27</v>
          </cell>
          <cell r="E304">
            <v>1.25</v>
          </cell>
          <cell r="I304">
            <v>0.61</v>
          </cell>
          <cell r="J304">
            <v>4.1900000000000004</v>
          </cell>
          <cell r="K304">
            <v>4.8000000000000007</v>
          </cell>
          <cell r="P304">
            <v>4</v>
          </cell>
        </row>
        <row r="305">
          <cell r="B305">
            <v>120</v>
          </cell>
          <cell r="C305">
            <v>8</v>
          </cell>
          <cell r="D305">
            <v>18.260000000000002</v>
          </cell>
          <cell r="E305">
            <v>1.5</v>
          </cell>
          <cell r="I305">
            <v>0.81</v>
          </cell>
          <cell r="J305">
            <v>9.23</v>
          </cell>
          <cell r="K305">
            <v>10.040000000000001</v>
          </cell>
          <cell r="P305">
            <v>4</v>
          </cell>
        </row>
        <row r="306">
          <cell r="B306">
            <v>120</v>
          </cell>
          <cell r="C306">
            <v>10</v>
          </cell>
          <cell r="D306">
            <v>21.44</v>
          </cell>
          <cell r="E306">
            <v>2</v>
          </cell>
          <cell r="I306">
            <v>1.01</v>
          </cell>
          <cell r="J306">
            <v>12.49</v>
          </cell>
          <cell r="K306">
            <v>13.5</v>
          </cell>
          <cell r="P306">
            <v>4</v>
          </cell>
        </row>
        <row r="307">
          <cell r="B307">
            <v>120</v>
          </cell>
          <cell r="C307">
            <v>12</v>
          </cell>
          <cell r="D307">
            <v>25.4</v>
          </cell>
          <cell r="E307" t="str">
            <v>N</v>
          </cell>
          <cell r="I307">
            <v>1.22</v>
          </cell>
          <cell r="J307">
            <v>21.27</v>
          </cell>
          <cell r="K307">
            <v>22.49</v>
          </cell>
          <cell r="P307">
            <v>6</v>
          </cell>
        </row>
        <row r="308">
          <cell r="B308">
            <v>120</v>
          </cell>
          <cell r="C308">
            <v>14</v>
          </cell>
          <cell r="D308">
            <v>27.79</v>
          </cell>
          <cell r="E308" t="str">
            <v>N</v>
          </cell>
          <cell r="I308">
            <v>1.42</v>
          </cell>
          <cell r="J308">
            <v>25.58</v>
          </cell>
          <cell r="K308">
            <v>27</v>
          </cell>
          <cell r="P308">
            <v>6</v>
          </cell>
        </row>
        <row r="309">
          <cell r="B309">
            <v>120</v>
          </cell>
          <cell r="C309">
            <v>16</v>
          </cell>
          <cell r="D309">
            <v>30.96</v>
          </cell>
          <cell r="E309" t="str">
            <v>N</v>
          </cell>
          <cell r="I309">
            <v>1.62</v>
          </cell>
          <cell r="J309">
            <v>35.880000000000003</v>
          </cell>
          <cell r="K309">
            <v>37.5</v>
          </cell>
          <cell r="P309">
            <v>6</v>
          </cell>
        </row>
        <row r="310">
          <cell r="B310">
            <v>120</v>
          </cell>
          <cell r="C310">
            <v>18</v>
          </cell>
          <cell r="D310">
            <v>34.93</v>
          </cell>
          <cell r="E310" t="str">
            <v>N</v>
          </cell>
          <cell r="I310">
            <v>1.82</v>
          </cell>
          <cell r="J310">
            <v>47.68</v>
          </cell>
          <cell r="K310">
            <v>49.5</v>
          </cell>
          <cell r="P310">
            <v>6</v>
          </cell>
        </row>
        <row r="311">
          <cell r="B311">
            <v>120</v>
          </cell>
          <cell r="C311">
            <v>20</v>
          </cell>
          <cell r="D311">
            <v>38.1</v>
          </cell>
          <cell r="E311" t="str">
            <v>N</v>
          </cell>
          <cell r="I311">
            <v>2.0299999999999998</v>
          </cell>
          <cell r="J311">
            <v>62.47</v>
          </cell>
          <cell r="K311">
            <v>64.5</v>
          </cell>
          <cell r="P311">
            <v>7</v>
          </cell>
        </row>
        <row r="312">
          <cell r="B312">
            <v>120</v>
          </cell>
          <cell r="C312">
            <v>22</v>
          </cell>
          <cell r="D312">
            <v>41.28</v>
          </cell>
          <cell r="E312" t="str">
            <v>N</v>
          </cell>
          <cell r="I312">
            <v>2.23</v>
          </cell>
          <cell r="J312">
            <v>84.76</v>
          </cell>
          <cell r="K312">
            <v>86.990000000000009</v>
          </cell>
          <cell r="P312">
            <v>8</v>
          </cell>
        </row>
        <row r="313">
          <cell r="B313">
            <v>120</v>
          </cell>
          <cell r="C313">
            <v>24</v>
          </cell>
          <cell r="D313">
            <v>46.02</v>
          </cell>
          <cell r="E313" t="str">
            <v>N</v>
          </cell>
          <cell r="I313">
            <v>2.4300000000000002</v>
          </cell>
          <cell r="J313">
            <v>98.07</v>
          </cell>
          <cell r="K313">
            <v>100.5</v>
          </cell>
          <cell r="P313">
            <v>8</v>
          </cell>
        </row>
        <row r="314">
          <cell r="B314">
            <v>140</v>
          </cell>
          <cell r="C314">
            <v>8</v>
          </cell>
          <cell r="D314">
            <v>20.62</v>
          </cell>
          <cell r="E314">
            <v>2</v>
          </cell>
          <cell r="I314">
            <v>0.81</v>
          </cell>
          <cell r="J314">
            <v>10.130000000000001</v>
          </cell>
          <cell r="K314">
            <v>10.940000000000001</v>
          </cell>
          <cell r="P314">
            <v>4</v>
          </cell>
        </row>
        <row r="315">
          <cell r="B315">
            <v>140</v>
          </cell>
          <cell r="C315">
            <v>10</v>
          </cell>
          <cell r="D315">
            <v>25.4</v>
          </cell>
          <cell r="E315" t="str">
            <v>N</v>
          </cell>
          <cell r="I315">
            <v>1.01</v>
          </cell>
          <cell r="J315">
            <v>18.48</v>
          </cell>
          <cell r="K315">
            <v>19.490000000000002</v>
          </cell>
          <cell r="P315">
            <v>4</v>
          </cell>
        </row>
        <row r="316">
          <cell r="B316">
            <v>140</v>
          </cell>
          <cell r="C316">
            <v>12</v>
          </cell>
          <cell r="D316">
            <v>28.58</v>
          </cell>
          <cell r="E316" t="str">
            <v>N</v>
          </cell>
          <cell r="I316">
            <v>1.22</v>
          </cell>
          <cell r="J316">
            <v>25.78</v>
          </cell>
          <cell r="K316">
            <v>27</v>
          </cell>
          <cell r="P316">
            <v>6</v>
          </cell>
        </row>
        <row r="317">
          <cell r="B317">
            <v>140</v>
          </cell>
          <cell r="C317">
            <v>14</v>
          </cell>
          <cell r="D317">
            <v>31.75</v>
          </cell>
          <cell r="E317" t="str">
            <v>N</v>
          </cell>
          <cell r="I317">
            <v>1.42</v>
          </cell>
          <cell r="J317">
            <v>31.58</v>
          </cell>
          <cell r="K317">
            <v>33</v>
          </cell>
          <cell r="P317">
            <v>6</v>
          </cell>
        </row>
        <row r="318">
          <cell r="B318">
            <v>140</v>
          </cell>
          <cell r="C318">
            <v>16</v>
          </cell>
          <cell r="D318">
            <v>36.53</v>
          </cell>
          <cell r="E318" t="str">
            <v>N</v>
          </cell>
          <cell r="I318">
            <v>1.62</v>
          </cell>
          <cell r="J318">
            <v>44.87</v>
          </cell>
          <cell r="K318">
            <v>46.489999999999995</v>
          </cell>
          <cell r="P318">
            <v>6</v>
          </cell>
        </row>
        <row r="319">
          <cell r="B319">
            <v>140</v>
          </cell>
          <cell r="C319">
            <v>18</v>
          </cell>
          <cell r="D319">
            <v>39.67</v>
          </cell>
          <cell r="E319" t="str">
            <v>N</v>
          </cell>
          <cell r="I319">
            <v>1.82</v>
          </cell>
          <cell r="J319">
            <v>59.68</v>
          </cell>
          <cell r="K319">
            <v>61.5</v>
          </cell>
          <cell r="P319">
            <v>6</v>
          </cell>
        </row>
        <row r="320">
          <cell r="B320">
            <v>140</v>
          </cell>
          <cell r="C320">
            <v>20</v>
          </cell>
          <cell r="D320">
            <v>44.45</v>
          </cell>
          <cell r="E320" t="str">
            <v>N</v>
          </cell>
          <cell r="I320">
            <v>2.0299999999999998</v>
          </cell>
          <cell r="J320">
            <v>78.959999999999994</v>
          </cell>
          <cell r="K320">
            <v>80.989999999999995</v>
          </cell>
          <cell r="P320">
            <v>7</v>
          </cell>
        </row>
        <row r="321">
          <cell r="B321">
            <v>140</v>
          </cell>
          <cell r="C321">
            <v>22</v>
          </cell>
          <cell r="D321">
            <v>47.63</v>
          </cell>
          <cell r="E321" t="str">
            <v>N</v>
          </cell>
          <cell r="I321">
            <v>2.23</v>
          </cell>
          <cell r="J321">
            <v>108.77</v>
          </cell>
          <cell r="K321">
            <v>111</v>
          </cell>
          <cell r="P321">
            <v>8</v>
          </cell>
        </row>
        <row r="322">
          <cell r="B322">
            <v>140</v>
          </cell>
          <cell r="C322">
            <v>24</v>
          </cell>
          <cell r="D322">
            <v>52.37</v>
          </cell>
          <cell r="E322" t="str">
            <v>N</v>
          </cell>
          <cell r="I322">
            <v>2.4300000000000002</v>
          </cell>
          <cell r="J322">
            <v>126.57</v>
          </cell>
          <cell r="K322">
            <v>129</v>
          </cell>
          <cell r="P322">
            <v>8</v>
          </cell>
        </row>
        <row r="323">
          <cell r="B323">
            <v>160</v>
          </cell>
          <cell r="C323">
            <v>0.5</v>
          </cell>
          <cell r="D323">
            <v>4.78</v>
          </cell>
          <cell r="E323">
            <v>1</v>
          </cell>
          <cell r="I323">
            <v>7.0000000000000007E-2</v>
          </cell>
          <cell r="J323">
            <v>0.08</v>
          </cell>
          <cell r="K323">
            <v>0.15000000000000002</v>
          </cell>
          <cell r="P323">
            <v>2</v>
          </cell>
        </row>
        <row r="324">
          <cell r="B324">
            <v>160</v>
          </cell>
          <cell r="C324">
            <v>0.5</v>
          </cell>
          <cell r="D324">
            <v>4.78</v>
          </cell>
          <cell r="E324">
            <v>1</v>
          </cell>
          <cell r="I324">
            <v>7.0000000000000007E-2</v>
          </cell>
          <cell r="J324">
            <v>0.08</v>
          </cell>
          <cell r="K324">
            <v>0.15000000000000002</v>
          </cell>
          <cell r="P324">
            <v>2</v>
          </cell>
        </row>
        <row r="325">
          <cell r="B325">
            <v>160</v>
          </cell>
          <cell r="C325">
            <v>0.5</v>
          </cell>
          <cell r="D325">
            <v>4.78</v>
          </cell>
          <cell r="E325">
            <v>1</v>
          </cell>
          <cell r="I325">
            <v>7.0000000000000007E-2</v>
          </cell>
          <cell r="J325">
            <v>0.08</v>
          </cell>
          <cell r="K325">
            <v>0.15000000000000002</v>
          </cell>
          <cell r="P325">
            <v>2</v>
          </cell>
        </row>
        <row r="326">
          <cell r="B326">
            <v>160</v>
          </cell>
          <cell r="C326">
            <v>0.75</v>
          </cell>
          <cell r="D326">
            <v>5.56</v>
          </cell>
          <cell r="E326">
            <v>1</v>
          </cell>
          <cell r="I326">
            <v>0.08</v>
          </cell>
          <cell r="J326">
            <v>7.0000000000000007E-2</v>
          </cell>
          <cell r="K326">
            <v>0.15000000000000002</v>
          </cell>
          <cell r="P326">
            <v>2</v>
          </cell>
        </row>
        <row r="327">
          <cell r="B327">
            <v>160</v>
          </cell>
          <cell r="C327">
            <v>0.75</v>
          </cell>
          <cell r="D327">
            <v>5.56</v>
          </cell>
          <cell r="E327">
            <v>1</v>
          </cell>
          <cell r="I327">
            <v>0.08</v>
          </cell>
          <cell r="J327">
            <v>7.0000000000000007E-2</v>
          </cell>
          <cell r="K327">
            <v>0.15000000000000002</v>
          </cell>
          <cell r="P327">
            <v>2</v>
          </cell>
        </row>
        <row r="328">
          <cell r="B328">
            <v>160</v>
          </cell>
          <cell r="C328">
            <v>0.75</v>
          </cell>
          <cell r="D328">
            <v>5.56</v>
          </cell>
          <cell r="E328">
            <v>1</v>
          </cell>
          <cell r="I328">
            <v>0.08</v>
          </cell>
          <cell r="J328">
            <v>7.0000000000000007E-2</v>
          </cell>
          <cell r="K328">
            <v>0.15000000000000002</v>
          </cell>
          <cell r="P328">
            <v>2</v>
          </cell>
        </row>
        <row r="329">
          <cell r="B329">
            <v>160</v>
          </cell>
          <cell r="C329">
            <v>1</v>
          </cell>
          <cell r="D329">
            <v>6.35</v>
          </cell>
          <cell r="E329">
            <v>1</v>
          </cell>
          <cell r="I329">
            <v>0.1</v>
          </cell>
          <cell r="J329">
            <v>0.35</v>
          </cell>
          <cell r="K329">
            <v>0.44999999999999996</v>
          </cell>
          <cell r="P329">
            <v>2</v>
          </cell>
        </row>
        <row r="330">
          <cell r="B330">
            <v>160</v>
          </cell>
          <cell r="C330">
            <v>1</v>
          </cell>
          <cell r="D330">
            <v>6.35</v>
          </cell>
          <cell r="E330">
            <v>1</v>
          </cell>
          <cell r="I330">
            <v>0.1</v>
          </cell>
          <cell r="J330">
            <v>0.35</v>
          </cell>
          <cell r="K330">
            <v>0.44999999999999996</v>
          </cell>
          <cell r="P330">
            <v>2</v>
          </cell>
        </row>
        <row r="331">
          <cell r="B331">
            <v>160</v>
          </cell>
          <cell r="C331">
            <v>1</v>
          </cell>
          <cell r="D331">
            <v>6.35</v>
          </cell>
          <cell r="E331">
            <v>1</v>
          </cell>
          <cell r="I331">
            <v>0.1</v>
          </cell>
          <cell r="J331">
            <v>0.35</v>
          </cell>
          <cell r="K331">
            <v>0.44999999999999996</v>
          </cell>
          <cell r="P331">
            <v>2</v>
          </cell>
        </row>
        <row r="332">
          <cell r="B332">
            <v>160</v>
          </cell>
          <cell r="C332">
            <v>1.25</v>
          </cell>
          <cell r="D332">
            <v>6.35</v>
          </cell>
          <cell r="E332">
            <v>1</v>
          </cell>
          <cell r="I332">
            <v>0.13</v>
          </cell>
          <cell r="J332">
            <v>0.32</v>
          </cell>
          <cell r="K332">
            <v>0.45</v>
          </cell>
          <cell r="P332">
            <v>2</v>
          </cell>
        </row>
        <row r="333">
          <cell r="B333">
            <v>160</v>
          </cell>
          <cell r="C333">
            <v>1.25</v>
          </cell>
          <cell r="D333">
            <v>6.35</v>
          </cell>
          <cell r="E333">
            <v>1</v>
          </cell>
          <cell r="I333">
            <v>0.13</v>
          </cell>
          <cell r="J333">
            <v>0.32</v>
          </cell>
          <cell r="K333">
            <v>0.45</v>
          </cell>
          <cell r="P333">
            <v>2</v>
          </cell>
        </row>
        <row r="334">
          <cell r="B334">
            <v>160</v>
          </cell>
          <cell r="C334">
            <v>1.25</v>
          </cell>
          <cell r="D334">
            <v>6.35</v>
          </cell>
          <cell r="E334">
            <v>1</v>
          </cell>
          <cell r="I334">
            <v>0.13</v>
          </cell>
          <cell r="J334">
            <v>0.32</v>
          </cell>
          <cell r="K334">
            <v>0.45</v>
          </cell>
          <cell r="P334">
            <v>2</v>
          </cell>
        </row>
        <row r="335">
          <cell r="B335">
            <v>160</v>
          </cell>
          <cell r="C335">
            <v>1.5</v>
          </cell>
          <cell r="D335">
            <v>7.14</v>
          </cell>
          <cell r="E335">
            <v>1</v>
          </cell>
          <cell r="I335">
            <v>0.15</v>
          </cell>
          <cell r="J335">
            <v>0.45</v>
          </cell>
          <cell r="K335">
            <v>0.6</v>
          </cell>
          <cell r="P335">
            <v>2</v>
          </cell>
        </row>
        <row r="336">
          <cell r="B336">
            <v>160</v>
          </cell>
          <cell r="C336">
            <v>1.5</v>
          </cell>
          <cell r="D336">
            <v>7.14</v>
          </cell>
          <cell r="E336">
            <v>1</v>
          </cell>
          <cell r="I336">
            <v>0.15</v>
          </cell>
          <cell r="J336">
            <v>0.45</v>
          </cell>
          <cell r="K336">
            <v>0.6</v>
          </cell>
          <cell r="P336">
            <v>2</v>
          </cell>
        </row>
        <row r="337">
          <cell r="B337">
            <v>160</v>
          </cell>
          <cell r="C337">
            <v>1.5</v>
          </cell>
          <cell r="D337">
            <v>7.14</v>
          </cell>
          <cell r="E337">
            <v>1</v>
          </cell>
          <cell r="I337">
            <v>0.15</v>
          </cell>
          <cell r="J337">
            <v>0.45</v>
          </cell>
          <cell r="K337">
            <v>0.6</v>
          </cell>
          <cell r="P337">
            <v>2</v>
          </cell>
        </row>
        <row r="338">
          <cell r="B338">
            <v>160</v>
          </cell>
          <cell r="C338">
            <v>2</v>
          </cell>
          <cell r="D338">
            <v>8.74</v>
          </cell>
          <cell r="E338">
            <v>1</v>
          </cell>
          <cell r="I338">
            <v>0.2</v>
          </cell>
          <cell r="J338">
            <v>0.7</v>
          </cell>
          <cell r="K338">
            <v>0.89999999999999991</v>
          </cell>
          <cell r="P338">
            <v>4</v>
          </cell>
        </row>
        <row r="339">
          <cell r="B339">
            <v>160</v>
          </cell>
          <cell r="C339">
            <v>2</v>
          </cell>
          <cell r="D339">
            <v>8.74</v>
          </cell>
          <cell r="E339">
            <v>1</v>
          </cell>
          <cell r="I339">
            <v>0.2</v>
          </cell>
          <cell r="J339">
            <v>0.7</v>
          </cell>
          <cell r="K339">
            <v>0.89999999999999991</v>
          </cell>
          <cell r="P339">
            <v>4</v>
          </cell>
        </row>
        <row r="340">
          <cell r="B340">
            <v>160</v>
          </cell>
          <cell r="C340">
            <v>2</v>
          </cell>
          <cell r="D340">
            <v>8.74</v>
          </cell>
          <cell r="E340">
            <v>1</v>
          </cell>
          <cell r="I340">
            <v>0.2</v>
          </cell>
          <cell r="J340">
            <v>0.7</v>
          </cell>
          <cell r="K340">
            <v>0.89999999999999991</v>
          </cell>
          <cell r="P340">
            <v>4</v>
          </cell>
        </row>
        <row r="341">
          <cell r="B341">
            <v>160</v>
          </cell>
          <cell r="C341">
            <v>2.5</v>
          </cell>
          <cell r="D341">
            <v>9.5299999999999994</v>
          </cell>
          <cell r="E341">
            <v>1</v>
          </cell>
          <cell r="I341">
            <v>0.25</v>
          </cell>
          <cell r="J341">
            <v>0.8</v>
          </cell>
          <cell r="K341">
            <v>1.05</v>
          </cell>
          <cell r="P341">
            <v>4</v>
          </cell>
        </row>
        <row r="342">
          <cell r="B342">
            <v>160</v>
          </cell>
          <cell r="C342">
            <v>3</v>
          </cell>
          <cell r="D342">
            <v>11.13</v>
          </cell>
          <cell r="E342">
            <v>1.25</v>
          </cell>
          <cell r="I342">
            <v>0.3</v>
          </cell>
          <cell r="J342">
            <v>1.5</v>
          </cell>
          <cell r="K342">
            <v>1.8</v>
          </cell>
          <cell r="P342">
            <v>4</v>
          </cell>
        </row>
        <row r="343">
          <cell r="B343">
            <v>160</v>
          </cell>
          <cell r="C343">
            <v>4</v>
          </cell>
          <cell r="D343">
            <v>13.49</v>
          </cell>
          <cell r="E343">
            <v>1.25</v>
          </cell>
          <cell r="I343">
            <v>0.41</v>
          </cell>
          <cell r="J343">
            <v>2.59</v>
          </cell>
          <cell r="K343">
            <v>3</v>
          </cell>
          <cell r="P343">
            <v>4</v>
          </cell>
        </row>
        <row r="344">
          <cell r="B344">
            <v>160</v>
          </cell>
          <cell r="C344">
            <v>5</v>
          </cell>
          <cell r="D344">
            <v>15.88</v>
          </cell>
          <cell r="E344">
            <v>1.5</v>
          </cell>
          <cell r="F344">
            <v>0</v>
          </cell>
          <cell r="I344">
            <v>0.51</v>
          </cell>
          <cell r="J344">
            <v>4.29</v>
          </cell>
          <cell r="K344">
            <v>4.8</v>
          </cell>
          <cell r="L344">
            <v>4</v>
          </cell>
          <cell r="O344">
            <v>160</v>
          </cell>
          <cell r="P344">
            <v>4</v>
          </cell>
          <cell r="Q344">
            <v>0</v>
          </cell>
          <cell r="R344">
            <v>7.2784507436844332E-312</v>
          </cell>
        </row>
        <row r="345">
          <cell r="B345">
            <v>160</v>
          </cell>
          <cell r="C345">
            <v>6</v>
          </cell>
          <cell r="D345">
            <v>18.260000000000002</v>
          </cell>
          <cell r="E345">
            <v>1.5</v>
          </cell>
          <cell r="I345">
            <v>0.61</v>
          </cell>
          <cell r="J345">
            <v>7.04</v>
          </cell>
          <cell r="K345">
            <v>7.65</v>
          </cell>
          <cell r="P345">
            <v>4</v>
          </cell>
        </row>
        <row r="346">
          <cell r="B346">
            <v>160</v>
          </cell>
          <cell r="C346">
            <v>8</v>
          </cell>
          <cell r="D346">
            <v>23.01</v>
          </cell>
          <cell r="E346">
            <v>2</v>
          </cell>
          <cell r="I346">
            <v>0.81</v>
          </cell>
          <cell r="J346">
            <v>11.19</v>
          </cell>
          <cell r="K346">
            <v>12</v>
          </cell>
          <cell r="P346">
            <v>4</v>
          </cell>
        </row>
        <row r="347">
          <cell r="B347">
            <v>160</v>
          </cell>
          <cell r="C347">
            <v>10</v>
          </cell>
          <cell r="D347">
            <v>28.58</v>
          </cell>
          <cell r="E347" t="str">
            <v>N</v>
          </cell>
          <cell r="I347">
            <v>1.01</v>
          </cell>
          <cell r="J347">
            <v>21.48</v>
          </cell>
          <cell r="K347">
            <v>22.490000000000002</v>
          </cell>
          <cell r="P347">
            <v>4</v>
          </cell>
        </row>
        <row r="348">
          <cell r="B348">
            <v>160</v>
          </cell>
          <cell r="C348">
            <v>12</v>
          </cell>
          <cell r="D348">
            <v>33.32</v>
          </cell>
          <cell r="E348" t="str">
            <v>N</v>
          </cell>
          <cell r="I348">
            <v>1.22</v>
          </cell>
          <cell r="J348">
            <v>31.78</v>
          </cell>
          <cell r="K348">
            <v>33</v>
          </cell>
          <cell r="P348">
            <v>6</v>
          </cell>
        </row>
        <row r="349">
          <cell r="B349">
            <v>160</v>
          </cell>
          <cell r="C349">
            <v>14</v>
          </cell>
          <cell r="D349">
            <v>35.71</v>
          </cell>
          <cell r="E349" t="str">
            <v>N</v>
          </cell>
          <cell r="I349">
            <v>1.42</v>
          </cell>
          <cell r="J349">
            <v>39.07</v>
          </cell>
          <cell r="K349">
            <v>40.49</v>
          </cell>
          <cell r="P349">
            <v>6</v>
          </cell>
        </row>
        <row r="350">
          <cell r="B350">
            <v>160</v>
          </cell>
          <cell r="C350">
            <v>16</v>
          </cell>
          <cell r="D350">
            <v>40.49</v>
          </cell>
          <cell r="E350" t="str">
            <v>N</v>
          </cell>
          <cell r="I350">
            <v>1.62</v>
          </cell>
          <cell r="J350">
            <v>53.88</v>
          </cell>
          <cell r="K350">
            <v>55.5</v>
          </cell>
          <cell r="P350">
            <v>6</v>
          </cell>
        </row>
        <row r="351">
          <cell r="B351">
            <v>160</v>
          </cell>
          <cell r="C351">
            <v>18</v>
          </cell>
          <cell r="D351">
            <v>45.24</v>
          </cell>
          <cell r="E351" t="str">
            <v>N</v>
          </cell>
          <cell r="I351">
            <v>1.82</v>
          </cell>
          <cell r="J351">
            <v>71.680000000000007</v>
          </cell>
          <cell r="K351">
            <v>73.5</v>
          </cell>
          <cell r="P351">
            <v>6</v>
          </cell>
        </row>
        <row r="352">
          <cell r="B352">
            <v>160</v>
          </cell>
          <cell r="C352">
            <v>20</v>
          </cell>
          <cell r="D352">
            <v>50.01</v>
          </cell>
          <cell r="E352" t="str">
            <v>N</v>
          </cell>
          <cell r="I352">
            <v>2.0299999999999998</v>
          </cell>
          <cell r="J352">
            <v>93.97</v>
          </cell>
          <cell r="K352">
            <v>96</v>
          </cell>
          <cell r="P352">
            <v>7</v>
          </cell>
        </row>
        <row r="353">
          <cell r="B353">
            <v>160</v>
          </cell>
          <cell r="C353">
            <v>22</v>
          </cell>
          <cell r="D353">
            <v>53.98</v>
          </cell>
          <cell r="E353" t="str">
            <v>N</v>
          </cell>
          <cell r="I353">
            <v>2.23</v>
          </cell>
          <cell r="J353">
            <v>132.77000000000001</v>
          </cell>
          <cell r="K353">
            <v>135</v>
          </cell>
          <cell r="P353">
            <v>8</v>
          </cell>
        </row>
        <row r="354">
          <cell r="B354">
            <v>160</v>
          </cell>
          <cell r="C354">
            <v>24</v>
          </cell>
          <cell r="D354">
            <v>59.54</v>
          </cell>
          <cell r="E354" t="str">
            <v>N</v>
          </cell>
          <cell r="I354">
            <v>2.4300000000000002</v>
          </cell>
          <cell r="J354">
            <v>162.56</v>
          </cell>
          <cell r="K354">
            <v>164.99</v>
          </cell>
          <cell r="P354">
            <v>8</v>
          </cell>
        </row>
        <row r="355">
          <cell r="B355" t="str">
            <v>STD</v>
          </cell>
          <cell r="C355">
            <v>0.125</v>
          </cell>
          <cell r="D355">
            <v>1.73</v>
          </cell>
          <cell r="E355">
            <v>1</v>
          </cell>
          <cell r="I355">
            <v>7.0000000000000007E-2</v>
          </cell>
          <cell r="K355">
            <v>7.0000000000000007E-2</v>
          </cell>
          <cell r="P355">
            <v>2</v>
          </cell>
        </row>
        <row r="356">
          <cell r="B356" t="str">
            <v>STD</v>
          </cell>
          <cell r="C356">
            <v>0.125</v>
          </cell>
          <cell r="D356">
            <v>1.73</v>
          </cell>
          <cell r="E356">
            <v>1</v>
          </cell>
          <cell r="I356">
            <v>7.0000000000000007E-2</v>
          </cell>
          <cell r="K356">
            <v>7.0000000000000007E-2</v>
          </cell>
          <cell r="P356">
            <v>2</v>
          </cell>
        </row>
        <row r="357">
          <cell r="B357" t="str">
            <v>STD</v>
          </cell>
          <cell r="C357">
            <v>0.125</v>
          </cell>
          <cell r="D357">
            <v>1.73</v>
          </cell>
          <cell r="E357">
            <v>1</v>
          </cell>
          <cell r="I357">
            <v>7.0000000000000007E-2</v>
          </cell>
          <cell r="K357">
            <v>7.0000000000000007E-2</v>
          </cell>
          <cell r="P357">
            <v>2</v>
          </cell>
        </row>
        <row r="358">
          <cell r="B358" t="str">
            <v>STD</v>
          </cell>
          <cell r="C358">
            <v>0.25</v>
          </cell>
          <cell r="D358">
            <v>2.2400000000000002</v>
          </cell>
          <cell r="E358">
            <v>1</v>
          </cell>
          <cell r="I358">
            <v>7.0000000000000007E-2</v>
          </cell>
          <cell r="K358">
            <v>7.0000000000000007E-2</v>
          </cell>
          <cell r="P358">
            <v>2</v>
          </cell>
        </row>
        <row r="359">
          <cell r="B359" t="str">
            <v>STD</v>
          </cell>
          <cell r="C359">
            <v>0.25</v>
          </cell>
          <cell r="D359">
            <v>2.2400000000000002</v>
          </cell>
          <cell r="E359">
            <v>1</v>
          </cell>
          <cell r="I359">
            <v>7.0000000000000007E-2</v>
          </cell>
          <cell r="K359">
            <v>7.0000000000000007E-2</v>
          </cell>
          <cell r="P359">
            <v>2</v>
          </cell>
        </row>
        <row r="360">
          <cell r="B360" t="str">
            <v>STD</v>
          </cell>
          <cell r="C360">
            <v>0.25</v>
          </cell>
          <cell r="D360">
            <v>2.2400000000000002</v>
          </cell>
          <cell r="E360">
            <v>1</v>
          </cell>
          <cell r="I360">
            <v>7.0000000000000007E-2</v>
          </cell>
          <cell r="K360">
            <v>7.0000000000000007E-2</v>
          </cell>
          <cell r="P360">
            <v>2</v>
          </cell>
        </row>
        <row r="361">
          <cell r="B361" t="str">
            <v>STD</v>
          </cell>
          <cell r="C361">
            <v>0.375</v>
          </cell>
          <cell r="D361">
            <v>2.31</v>
          </cell>
          <cell r="E361">
            <v>1</v>
          </cell>
          <cell r="I361">
            <v>7.0000000000000007E-2</v>
          </cell>
          <cell r="J361">
            <v>0</v>
          </cell>
          <cell r="K361">
            <v>7.0000000000000007E-2</v>
          </cell>
          <cell r="P361">
            <v>2</v>
          </cell>
        </row>
        <row r="362">
          <cell r="B362" t="str">
            <v>STD</v>
          </cell>
          <cell r="C362">
            <v>0.375</v>
          </cell>
          <cell r="D362">
            <v>2.31</v>
          </cell>
          <cell r="E362">
            <v>1</v>
          </cell>
          <cell r="I362">
            <v>7.0000000000000007E-2</v>
          </cell>
          <cell r="J362">
            <v>0</v>
          </cell>
          <cell r="K362">
            <v>7.0000000000000007E-2</v>
          </cell>
          <cell r="P362">
            <v>2</v>
          </cell>
        </row>
        <row r="363">
          <cell r="B363" t="str">
            <v>STD</v>
          </cell>
          <cell r="C363">
            <v>0.375</v>
          </cell>
          <cell r="D363">
            <v>2.31</v>
          </cell>
          <cell r="E363">
            <v>1</v>
          </cell>
          <cell r="I363">
            <v>7.0000000000000007E-2</v>
          </cell>
          <cell r="J363">
            <v>0</v>
          </cell>
          <cell r="K363">
            <v>7.0000000000000007E-2</v>
          </cell>
          <cell r="P363">
            <v>2</v>
          </cell>
        </row>
        <row r="364">
          <cell r="B364" t="str">
            <v>STD</v>
          </cell>
          <cell r="C364">
            <v>0.5</v>
          </cell>
          <cell r="D364">
            <v>2.77</v>
          </cell>
          <cell r="E364">
            <v>1</v>
          </cell>
          <cell r="I364">
            <v>7.0000000000000007E-2</v>
          </cell>
          <cell r="J364">
            <v>0</v>
          </cell>
          <cell r="K364">
            <v>7.0000000000000007E-2</v>
          </cell>
          <cell r="P364">
            <v>2</v>
          </cell>
        </row>
        <row r="365">
          <cell r="B365" t="str">
            <v>STD</v>
          </cell>
          <cell r="C365">
            <v>0.5</v>
          </cell>
          <cell r="D365">
            <v>2.77</v>
          </cell>
          <cell r="E365">
            <v>1</v>
          </cell>
          <cell r="I365">
            <v>7.0000000000000007E-2</v>
          </cell>
          <cell r="J365">
            <v>0</v>
          </cell>
          <cell r="K365">
            <v>7.0000000000000007E-2</v>
          </cell>
          <cell r="P365">
            <v>2</v>
          </cell>
        </row>
        <row r="366">
          <cell r="B366" t="str">
            <v>STD</v>
          </cell>
          <cell r="C366">
            <v>0.5</v>
          </cell>
          <cell r="D366">
            <v>2.77</v>
          </cell>
          <cell r="E366">
            <v>1</v>
          </cell>
          <cell r="I366">
            <v>7.0000000000000007E-2</v>
          </cell>
          <cell r="J366">
            <v>0</v>
          </cell>
          <cell r="K366">
            <v>7.0000000000000007E-2</v>
          </cell>
          <cell r="P366">
            <v>2</v>
          </cell>
        </row>
        <row r="367">
          <cell r="B367" t="str">
            <v>STD</v>
          </cell>
          <cell r="C367">
            <v>0.75</v>
          </cell>
          <cell r="D367">
            <v>2.87</v>
          </cell>
          <cell r="E367">
            <v>1</v>
          </cell>
          <cell r="I367">
            <v>7.0000000000000007E-2</v>
          </cell>
          <cell r="J367">
            <v>0</v>
          </cell>
          <cell r="K367">
            <v>7.0000000000000007E-2</v>
          </cell>
          <cell r="P367">
            <v>2</v>
          </cell>
        </row>
        <row r="368">
          <cell r="B368" t="str">
            <v>STD</v>
          </cell>
          <cell r="C368">
            <v>0.75</v>
          </cell>
          <cell r="D368">
            <v>2.87</v>
          </cell>
          <cell r="E368">
            <v>1</v>
          </cell>
          <cell r="I368">
            <v>7.0000000000000007E-2</v>
          </cell>
          <cell r="J368">
            <v>0</v>
          </cell>
          <cell r="K368">
            <v>7.0000000000000007E-2</v>
          </cell>
          <cell r="P368">
            <v>2</v>
          </cell>
        </row>
        <row r="369">
          <cell r="B369" t="str">
            <v>STD</v>
          </cell>
          <cell r="C369">
            <v>0.75</v>
          </cell>
          <cell r="D369">
            <v>2.87</v>
          </cell>
          <cell r="E369">
            <v>1</v>
          </cell>
          <cell r="I369">
            <v>7.0000000000000007E-2</v>
          </cell>
          <cell r="J369">
            <v>0</v>
          </cell>
          <cell r="K369">
            <v>7.0000000000000007E-2</v>
          </cell>
          <cell r="P369">
            <v>2</v>
          </cell>
        </row>
        <row r="370">
          <cell r="B370" t="str">
            <v>STD</v>
          </cell>
          <cell r="C370">
            <v>1</v>
          </cell>
          <cell r="D370">
            <v>3.38</v>
          </cell>
          <cell r="E370">
            <v>1</v>
          </cell>
          <cell r="I370">
            <v>0.12</v>
          </cell>
          <cell r="J370">
            <v>0</v>
          </cell>
          <cell r="K370">
            <v>0.12</v>
          </cell>
          <cell r="P370">
            <v>2</v>
          </cell>
        </row>
        <row r="371">
          <cell r="B371" t="str">
            <v>STD</v>
          </cell>
          <cell r="C371">
            <v>1</v>
          </cell>
          <cell r="D371">
            <v>3.38</v>
          </cell>
          <cell r="E371">
            <v>1</v>
          </cell>
          <cell r="I371">
            <v>0.12</v>
          </cell>
          <cell r="J371">
            <v>0</v>
          </cell>
          <cell r="K371">
            <v>0.12</v>
          </cell>
          <cell r="P371">
            <v>2</v>
          </cell>
        </row>
        <row r="372">
          <cell r="B372" t="str">
            <v>STD</v>
          </cell>
          <cell r="C372">
            <v>1</v>
          </cell>
          <cell r="D372">
            <v>3.38</v>
          </cell>
          <cell r="E372">
            <v>1</v>
          </cell>
          <cell r="I372">
            <v>0.12</v>
          </cell>
          <cell r="J372">
            <v>0</v>
          </cell>
          <cell r="K372">
            <v>0.12</v>
          </cell>
          <cell r="P372">
            <v>2</v>
          </cell>
        </row>
        <row r="373">
          <cell r="B373" t="str">
            <v>STD</v>
          </cell>
          <cell r="C373">
            <v>1.25</v>
          </cell>
          <cell r="D373">
            <v>3.56</v>
          </cell>
          <cell r="E373">
            <v>1</v>
          </cell>
          <cell r="I373">
            <v>0.15</v>
          </cell>
          <cell r="K373">
            <v>0.15</v>
          </cell>
          <cell r="P373">
            <v>2</v>
          </cell>
        </row>
        <row r="374">
          <cell r="B374" t="str">
            <v>STD</v>
          </cell>
          <cell r="C374">
            <v>1.25</v>
          </cell>
          <cell r="D374">
            <v>3.56</v>
          </cell>
          <cell r="E374">
            <v>1</v>
          </cell>
          <cell r="I374">
            <v>0.15</v>
          </cell>
          <cell r="K374">
            <v>0.15</v>
          </cell>
          <cell r="P374">
            <v>2</v>
          </cell>
        </row>
        <row r="375">
          <cell r="B375" t="str">
            <v>STD</v>
          </cell>
          <cell r="C375">
            <v>1.25</v>
          </cell>
          <cell r="D375">
            <v>3.56</v>
          </cell>
          <cell r="E375">
            <v>1</v>
          </cell>
          <cell r="I375">
            <v>0.15</v>
          </cell>
          <cell r="J375">
            <v>0</v>
          </cell>
          <cell r="K375">
            <v>0.15</v>
          </cell>
          <cell r="P375">
            <v>2</v>
          </cell>
        </row>
        <row r="376">
          <cell r="B376" t="str">
            <v>STD</v>
          </cell>
          <cell r="C376">
            <v>1.5</v>
          </cell>
          <cell r="D376">
            <v>3.68</v>
          </cell>
          <cell r="E376">
            <v>1</v>
          </cell>
          <cell r="I376">
            <v>0.15</v>
          </cell>
          <cell r="J376">
            <v>0</v>
          </cell>
          <cell r="K376">
            <v>0.15</v>
          </cell>
          <cell r="P376">
            <v>2</v>
          </cell>
        </row>
        <row r="377">
          <cell r="B377" t="str">
            <v>STD</v>
          </cell>
          <cell r="C377">
            <v>1.5</v>
          </cell>
          <cell r="D377">
            <v>3.68</v>
          </cell>
          <cell r="E377">
            <v>1</v>
          </cell>
          <cell r="I377">
            <v>0.15</v>
          </cell>
          <cell r="J377">
            <v>0</v>
          </cell>
          <cell r="K377">
            <v>0.15</v>
          </cell>
          <cell r="P377">
            <v>2</v>
          </cell>
        </row>
        <row r="378">
          <cell r="B378" t="str">
            <v>STD</v>
          </cell>
          <cell r="C378">
            <v>1.5</v>
          </cell>
          <cell r="D378">
            <v>3.68</v>
          </cell>
          <cell r="E378">
            <v>1</v>
          </cell>
          <cell r="I378">
            <v>0.15</v>
          </cell>
          <cell r="J378">
            <v>0</v>
          </cell>
          <cell r="K378">
            <v>0.15</v>
          </cell>
          <cell r="P378">
            <v>2</v>
          </cell>
        </row>
        <row r="379">
          <cell r="B379" t="str">
            <v>STD</v>
          </cell>
          <cell r="C379">
            <v>2</v>
          </cell>
          <cell r="D379">
            <v>3.91</v>
          </cell>
          <cell r="E379">
            <v>1</v>
          </cell>
          <cell r="I379">
            <v>0.3</v>
          </cell>
          <cell r="J379">
            <v>0</v>
          </cell>
          <cell r="K379">
            <v>0.3</v>
          </cell>
          <cell r="P379">
            <v>2</v>
          </cell>
        </row>
        <row r="380">
          <cell r="B380" t="str">
            <v>STD</v>
          </cell>
          <cell r="C380">
            <v>2</v>
          </cell>
          <cell r="D380">
            <v>3.91</v>
          </cell>
          <cell r="E380">
            <v>1</v>
          </cell>
          <cell r="I380">
            <v>0.3</v>
          </cell>
          <cell r="J380">
            <v>0</v>
          </cell>
          <cell r="K380">
            <v>0.3</v>
          </cell>
          <cell r="P380">
            <v>2</v>
          </cell>
        </row>
        <row r="381">
          <cell r="B381" t="str">
            <v>STD</v>
          </cell>
          <cell r="C381">
            <v>2</v>
          </cell>
          <cell r="D381">
            <v>3.91</v>
          </cell>
          <cell r="E381">
            <v>1</v>
          </cell>
          <cell r="I381">
            <v>0.3</v>
          </cell>
          <cell r="J381">
            <v>0</v>
          </cell>
          <cell r="K381">
            <v>0.3</v>
          </cell>
          <cell r="P381">
            <v>2</v>
          </cell>
        </row>
        <row r="382">
          <cell r="B382" t="str">
            <v>STD</v>
          </cell>
          <cell r="C382">
            <v>2.5</v>
          </cell>
          <cell r="D382">
            <v>5.16</v>
          </cell>
          <cell r="E382">
            <v>1</v>
          </cell>
          <cell r="I382">
            <v>0.25</v>
          </cell>
          <cell r="J382">
            <v>0.2</v>
          </cell>
          <cell r="K382">
            <v>0.45</v>
          </cell>
          <cell r="P382">
            <v>2</v>
          </cell>
        </row>
        <row r="383">
          <cell r="B383" t="str">
            <v>STD</v>
          </cell>
          <cell r="C383">
            <v>3</v>
          </cell>
          <cell r="D383">
            <v>5.49</v>
          </cell>
          <cell r="E383">
            <v>1</v>
          </cell>
          <cell r="I383">
            <v>0.3</v>
          </cell>
          <cell r="J383">
            <v>0.3</v>
          </cell>
          <cell r="K383">
            <v>0.6</v>
          </cell>
          <cell r="P383">
            <v>2</v>
          </cell>
        </row>
        <row r="384">
          <cell r="B384" t="str">
            <v>STD</v>
          </cell>
          <cell r="C384">
            <v>3.5</v>
          </cell>
          <cell r="D384">
            <v>5.74</v>
          </cell>
          <cell r="E384">
            <v>1</v>
          </cell>
          <cell r="I384">
            <v>0.35</v>
          </cell>
          <cell r="J384">
            <v>0.4</v>
          </cell>
          <cell r="K384">
            <v>0.75</v>
          </cell>
          <cell r="P384">
            <v>3</v>
          </cell>
        </row>
        <row r="385">
          <cell r="B385" t="str">
            <v>STD</v>
          </cell>
          <cell r="C385">
            <v>4</v>
          </cell>
          <cell r="D385">
            <v>6.02</v>
          </cell>
          <cell r="E385">
            <v>1</v>
          </cell>
          <cell r="I385">
            <v>0.41</v>
          </cell>
          <cell r="J385">
            <v>0.49</v>
          </cell>
          <cell r="K385">
            <v>0.89999999999999991</v>
          </cell>
          <cell r="P385">
            <v>3</v>
          </cell>
        </row>
        <row r="386">
          <cell r="B386" t="str">
            <v>STD</v>
          </cell>
          <cell r="C386">
            <v>5</v>
          </cell>
          <cell r="D386">
            <v>6.55</v>
          </cell>
          <cell r="E386">
            <v>1</v>
          </cell>
          <cell r="I386">
            <v>0.51</v>
          </cell>
          <cell r="J386">
            <v>0.54</v>
          </cell>
          <cell r="K386">
            <v>1.05</v>
          </cell>
          <cell r="P386">
            <v>4</v>
          </cell>
        </row>
        <row r="387">
          <cell r="B387" t="str">
            <v>STD</v>
          </cell>
          <cell r="C387">
            <v>6</v>
          </cell>
          <cell r="D387">
            <v>7.11</v>
          </cell>
          <cell r="E387">
            <v>1</v>
          </cell>
          <cell r="I387">
            <v>0.61</v>
          </cell>
          <cell r="J387">
            <v>1.04</v>
          </cell>
          <cell r="K387">
            <v>1.65</v>
          </cell>
          <cell r="P387">
            <v>4</v>
          </cell>
        </row>
        <row r="388">
          <cell r="B388" t="str">
            <v>STD</v>
          </cell>
          <cell r="C388">
            <v>8</v>
          </cell>
          <cell r="D388">
            <v>8.18</v>
          </cell>
          <cell r="E388">
            <v>1</v>
          </cell>
          <cell r="I388">
            <v>0.81</v>
          </cell>
          <cell r="J388">
            <v>1.73</v>
          </cell>
          <cell r="K388">
            <v>2.54</v>
          </cell>
          <cell r="P388">
            <v>4</v>
          </cell>
        </row>
        <row r="389">
          <cell r="B389" t="str">
            <v>STD</v>
          </cell>
          <cell r="C389">
            <v>10</v>
          </cell>
          <cell r="D389">
            <v>9.27</v>
          </cell>
          <cell r="E389">
            <v>1</v>
          </cell>
          <cell r="I389">
            <v>1.01</v>
          </cell>
          <cell r="J389">
            <v>3.04</v>
          </cell>
          <cell r="K389">
            <v>4.05</v>
          </cell>
          <cell r="P389">
            <v>4</v>
          </cell>
        </row>
        <row r="390">
          <cell r="B390" t="str">
            <v>STD</v>
          </cell>
          <cell r="C390">
            <v>12</v>
          </cell>
          <cell r="D390">
            <v>9.5299999999999994</v>
          </cell>
          <cell r="E390">
            <v>1</v>
          </cell>
          <cell r="I390">
            <v>1.22</v>
          </cell>
          <cell r="J390">
            <v>3.28</v>
          </cell>
          <cell r="K390">
            <v>4.5</v>
          </cell>
          <cell r="P390">
            <v>6</v>
          </cell>
        </row>
        <row r="391">
          <cell r="B391" t="str">
            <v>STD</v>
          </cell>
          <cell r="C391">
            <v>14</v>
          </cell>
          <cell r="D391">
            <v>9.5299999999999994</v>
          </cell>
          <cell r="E391">
            <v>1</v>
          </cell>
          <cell r="I391">
            <v>1.42</v>
          </cell>
          <cell r="J391">
            <v>3.97</v>
          </cell>
          <cell r="K391">
            <v>5.3900000000000006</v>
          </cell>
          <cell r="P391">
            <v>6</v>
          </cell>
        </row>
        <row r="392">
          <cell r="B392" t="str">
            <v>STD</v>
          </cell>
          <cell r="C392">
            <v>16</v>
          </cell>
          <cell r="D392">
            <v>9.5299999999999994</v>
          </cell>
          <cell r="E392">
            <v>1</v>
          </cell>
          <cell r="I392">
            <v>1.62</v>
          </cell>
          <cell r="J392">
            <v>4.68</v>
          </cell>
          <cell r="K392">
            <v>6.3</v>
          </cell>
          <cell r="P392">
            <v>6</v>
          </cell>
        </row>
        <row r="393">
          <cell r="B393" t="str">
            <v>STD</v>
          </cell>
          <cell r="C393">
            <v>18</v>
          </cell>
          <cell r="D393">
            <v>9.5299999999999994</v>
          </cell>
          <cell r="E393">
            <v>1</v>
          </cell>
          <cell r="I393">
            <v>1.82</v>
          </cell>
          <cell r="J393">
            <v>5.38</v>
          </cell>
          <cell r="K393">
            <v>7.2</v>
          </cell>
          <cell r="P393">
            <v>6</v>
          </cell>
        </row>
        <row r="394">
          <cell r="B394" t="str">
            <v>STD</v>
          </cell>
          <cell r="C394">
            <v>20</v>
          </cell>
          <cell r="D394">
            <v>9.5299999999999994</v>
          </cell>
          <cell r="E394">
            <v>1</v>
          </cell>
          <cell r="I394">
            <v>2.0299999999999998</v>
          </cell>
          <cell r="J394">
            <v>5.47</v>
          </cell>
          <cell r="K394">
            <v>7.5</v>
          </cell>
          <cell r="P394">
            <v>7</v>
          </cell>
        </row>
        <row r="395">
          <cell r="B395" t="str">
            <v>STD</v>
          </cell>
          <cell r="C395">
            <v>22</v>
          </cell>
          <cell r="D395">
            <v>9.5299999999999994</v>
          </cell>
          <cell r="E395">
            <v>1</v>
          </cell>
          <cell r="I395">
            <v>2.23</v>
          </cell>
          <cell r="J395">
            <v>6.47</v>
          </cell>
          <cell r="K395">
            <v>8.6999999999999993</v>
          </cell>
          <cell r="P395">
            <v>8</v>
          </cell>
        </row>
        <row r="396">
          <cell r="B396" t="str">
            <v>STD</v>
          </cell>
          <cell r="C396">
            <v>24</v>
          </cell>
          <cell r="D396">
            <v>9.5299999999999994</v>
          </cell>
          <cell r="E396">
            <v>1</v>
          </cell>
          <cell r="I396">
            <v>2.4300000000000002</v>
          </cell>
          <cell r="J396">
            <v>6.57</v>
          </cell>
          <cell r="K396">
            <v>9</v>
          </cell>
          <cell r="P396">
            <v>8</v>
          </cell>
        </row>
        <row r="397">
          <cell r="B397" t="str">
            <v>STD</v>
          </cell>
          <cell r="C397">
            <v>26</v>
          </cell>
          <cell r="D397">
            <v>9.5299999999999994</v>
          </cell>
          <cell r="E397">
            <v>1</v>
          </cell>
          <cell r="I397">
            <v>2.64</v>
          </cell>
          <cell r="J397">
            <v>7.7</v>
          </cell>
          <cell r="K397">
            <v>10.34</v>
          </cell>
          <cell r="P397">
            <v>9</v>
          </cell>
        </row>
        <row r="398">
          <cell r="B398" t="str">
            <v>STD</v>
          </cell>
          <cell r="C398">
            <v>28</v>
          </cell>
          <cell r="D398">
            <v>9.5299999999999994</v>
          </cell>
          <cell r="E398">
            <v>1</v>
          </cell>
          <cell r="I398">
            <v>2.84</v>
          </cell>
          <cell r="J398">
            <v>8.25</v>
          </cell>
          <cell r="K398">
            <v>11.09</v>
          </cell>
          <cell r="P398">
            <v>9</v>
          </cell>
        </row>
        <row r="399">
          <cell r="B399" t="str">
            <v>STD</v>
          </cell>
          <cell r="C399">
            <v>30</v>
          </cell>
          <cell r="D399">
            <v>9.5299999999999994</v>
          </cell>
          <cell r="E399">
            <v>1</v>
          </cell>
          <cell r="I399">
            <v>3.04</v>
          </cell>
          <cell r="J399">
            <v>8.9600000000000009</v>
          </cell>
          <cell r="K399">
            <v>12</v>
          </cell>
          <cell r="P399">
            <v>10</v>
          </cell>
        </row>
        <row r="400">
          <cell r="B400" t="str">
            <v>STD</v>
          </cell>
          <cell r="C400">
            <v>32</v>
          </cell>
          <cell r="D400">
            <v>9.5299999999999994</v>
          </cell>
          <cell r="E400">
            <v>1</v>
          </cell>
          <cell r="I400">
            <v>3.24</v>
          </cell>
          <cell r="J400">
            <v>9.51</v>
          </cell>
          <cell r="K400">
            <v>12.75</v>
          </cell>
          <cell r="P400">
            <v>11</v>
          </cell>
        </row>
        <row r="401">
          <cell r="B401" t="str">
            <v>STD</v>
          </cell>
          <cell r="C401">
            <v>34</v>
          </cell>
          <cell r="D401">
            <v>9.5299999999999994</v>
          </cell>
          <cell r="E401">
            <v>1</v>
          </cell>
          <cell r="I401">
            <v>3.45</v>
          </cell>
          <cell r="J401">
            <v>10.050000000000001</v>
          </cell>
          <cell r="K401">
            <v>13.5</v>
          </cell>
          <cell r="P401">
            <v>12</v>
          </cell>
        </row>
        <row r="402">
          <cell r="B402" t="str">
            <v>STD</v>
          </cell>
          <cell r="C402">
            <v>36</v>
          </cell>
          <cell r="D402">
            <v>9.5299999999999994</v>
          </cell>
          <cell r="E402">
            <v>1</v>
          </cell>
          <cell r="I402">
            <v>3.65</v>
          </cell>
          <cell r="J402">
            <v>10.6</v>
          </cell>
          <cell r="K402">
            <v>14.25</v>
          </cell>
          <cell r="P402">
            <v>12</v>
          </cell>
        </row>
        <row r="403">
          <cell r="B403" t="str">
            <v>STD</v>
          </cell>
          <cell r="C403">
            <v>38</v>
          </cell>
          <cell r="D403">
            <v>9.5299999999999994</v>
          </cell>
          <cell r="E403">
            <v>1</v>
          </cell>
          <cell r="I403">
            <v>3.85</v>
          </cell>
          <cell r="J403">
            <v>11.23</v>
          </cell>
          <cell r="K403">
            <v>15.08</v>
          </cell>
          <cell r="P403">
            <v>13</v>
          </cell>
        </row>
        <row r="404">
          <cell r="B404" t="str">
            <v>STD</v>
          </cell>
          <cell r="C404">
            <v>40</v>
          </cell>
          <cell r="D404">
            <v>9.5299999999999994</v>
          </cell>
          <cell r="E404">
            <v>1</v>
          </cell>
          <cell r="I404">
            <v>4.0599999999999996</v>
          </cell>
          <cell r="J404">
            <v>11.66</v>
          </cell>
          <cell r="K404">
            <v>15.719999999999999</v>
          </cell>
          <cell r="P404">
            <v>14</v>
          </cell>
        </row>
        <row r="405">
          <cell r="B405" t="str">
            <v>STD</v>
          </cell>
          <cell r="C405">
            <v>42</v>
          </cell>
          <cell r="D405">
            <v>9.5299999999999994</v>
          </cell>
          <cell r="E405">
            <v>1</v>
          </cell>
          <cell r="I405">
            <v>4.26</v>
          </cell>
          <cell r="J405">
            <v>12.24</v>
          </cell>
          <cell r="K405">
            <v>16.5</v>
          </cell>
          <cell r="P405">
            <v>14</v>
          </cell>
        </row>
        <row r="406">
          <cell r="B406" t="str">
            <v>STD</v>
          </cell>
          <cell r="C406">
            <v>44</v>
          </cell>
          <cell r="D406">
            <v>9.5299999999999994</v>
          </cell>
          <cell r="E406">
            <v>1</v>
          </cell>
          <cell r="I406">
            <v>4.47</v>
          </cell>
          <cell r="J406">
            <v>17.54</v>
          </cell>
          <cell r="K406">
            <v>22.009999999999998</v>
          </cell>
          <cell r="P406">
            <v>15</v>
          </cell>
        </row>
        <row r="407">
          <cell r="B407" t="str">
            <v>STD</v>
          </cell>
          <cell r="C407">
            <v>46</v>
          </cell>
          <cell r="D407">
            <v>9.5299999999999994</v>
          </cell>
          <cell r="E407">
            <v>1</v>
          </cell>
          <cell r="I407">
            <v>4.67</v>
          </cell>
          <cell r="J407">
            <v>18.329999999999998</v>
          </cell>
          <cell r="K407">
            <v>23</v>
          </cell>
          <cell r="P407">
            <v>16</v>
          </cell>
        </row>
        <row r="408">
          <cell r="B408" t="str">
            <v>STD</v>
          </cell>
          <cell r="C408">
            <v>48</v>
          </cell>
          <cell r="D408">
            <v>9.5299999999999994</v>
          </cell>
          <cell r="E408">
            <v>1</v>
          </cell>
          <cell r="I408">
            <v>4.87</v>
          </cell>
          <cell r="J408">
            <v>19.13</v>
          </cell>
          <cell r="K408">
            <v>24</v>
          </cell>
          <cell r="P408">
            <v>16</v>
          </cell>
        </row>
        <row r="409">
          <cell r="B409" t="str">
            <v xml:space="preserve">XS </v>
          </cell>
          <cell r="C409">
            <v>0.125</v>
          </cell>
          <cell r="D409">
            <v>2.41</v>
          </cell>
          <cell r="E409">
            <v>1</v>
          </cell>
          <cell r="I409">
            <v>7.0000000000000007E-2</v>
          </cell>
          <cell r="K409">
            <v>7.0000000000000007E-2</v>
          </cell>
          <cell r="P409">
            <v>2</v>
          </cell>
        </row>
        <row r="410">
          <cell r="B410" t="str">
            <v xml:space="preserve">XS </v>
          </cell>
          <cell r="C410">
            <v>0.125</v>
          </cell>
          <cell r="D410">
            <v>2.41</v>
          </cell>
          <cell r="E410">
            <v>1</v>
          </cell>
          <cell r="I410">
            <v>7.0000000000000007E-2</v>
          </cell>
          <cell r="K410">
            <v>7.0000000000000007E-2</v>
          </cell>
          <cell r="P410">
            <v>2</v>
          </cell>
        </row>
        <row r="411">
          <cell r="B411" t="str">
            <v xml:space="preserve">XS </v>
          </cell>
          <cell r="C411">
            <v>0.125</v>
          </cell>
          <cell r="D411">
            <v>2.41</v>
          </cell>
          <cell r="E411">
            <v>1</v>
          </cell>
          <cell r="I411">
            <v>7.0000000000000007E-2</v>
          </cell>
          <cell r="K411">
            <v>7.0000000000000007E-2</v>
          </cell>
          <cell r="P411">
            <v>2</v>
          </cell>
        </row>
        <row r="412">
          <cell r="B412" t="str">
            <v xml:space="preserve">XS </v>
          </cell>
          <cell r="C412">
            <v>0.25</v>
          </cell>
          <cell r="D412">
            <v>3.02</v>
          </cell>
          <cell r="E412">
            <v>1</v>
          </cell>
          <cell r="F412">
            <v>0</v>
          </cell>
          <cell r="I412">
            <v>7.0000000000000007E-2</v>
          </cell>
          <cell r="K412">
            <v>7.0000000000000007E-2</v>
          </cell>
          <cell r="P412">
            <v>2</v>
          </cell>
        </row>
        <row r="413">
          <cell r="B413" t="str">
            <v xml:space="preserve">XS </v>
          </cell>
          <cell r="C413">
            <v>0.25</v>
          </cell>
          <cell r="D413">
            <v>3.02</v>
          </cell>
          <cell r="E413">
            <v>1</v>
          </cell>
          <cell r="I413">
            <v>7.0000000000000007E-2</v>
          </cell>
          <cell r="K413">
            <v>7.0000000000000007E-2</v>
          </cell>
          <cell r="P413">
            <v>2</v>
          </cell>
        </row>
        <row r="414">
          <cell r="B414" t="str">
            <v xml:space="preserve">XS </v>
          </cell>
          <cell r="C414">
            <v>0.25</v>
          </cell>
          <cell r="D414">
            <v>3.02</v>
          </cell>
          <cell r="E414">
            <v>1</v>
          </cell>
          <cell r="I414">
            <v>7.0000000000000007E-2</v>
          </cell>
          <cell r="K414">
            <v>7.0000000000000007E-2</v>
          </cell>
          <cell r="P414">
            <v>2</v>
          </cell>
        </row>
        <row r="415">
          <cell r="B415" t="str">
            <v xml:space="preserve">XS </v>
          </cell>
          <cell r="C415">
            <v>0.375</v>
          </cell>
          <cell r="D415">
            <v>3.2</v>
          </cell>
          <cell r="E415">
            <v>1</v>
          </cell>
          <cell r="F415">
            <v>0</v>
          </cell>
          <cell r="G415">
            <v>0</v>
          </cell>
          <cell r="H415">
            <v>0</v>
          </cell>
          <cell r="I415">
            <v>7.0000000000000007E-2</v>
          </cell>
          <cell r="J415">
            <v>0</v>
          </cell>
          <cell r="K415">
            <v>7.0000000000000007E-2</v>
          </cell>
          <cell r="L415">
            <v>2</v>
          </cell>
          <cell r="M415">
            <v>0</v>
          </cell>
          <cell r="N415">
            <v>8.8062877131794293E-312</v>
          </cell>
          <cell r="O415" t="str">
            <v xml:space="preserve">XS </v>
          </cell>
          <cell r="P415">
            <v>2</v>
          </cell>
          <cell r="Q415">
            <v>3.2</v>
          </cell>
          <cell r="R415">
            <v>1</v>
          </cell>
        </row>
        <row r="416">
          <cell r="B416" t="str">
            <v xml:space="preserve">XS </v>
          </cell>
          <cell r="C416">
            <v>0.375</v>
          </cell>
          <cell r="D416">
            <v>3.2</v>
          </cell>
          <cell r="E416">
            <v>1</v>
          </cell>
          <cell r="I416">
            <v>7.0000000000000007E-2</v>
          </cell>
          <cell r="J416">
            <v>0</v>
          </cell>
          <cell r="K416">
            <v>7.0000000000000007E-2</v>
          </cell>
          <cell r="P416">
            <v>2</v>
          </cell>
        </row>
        <row r="417">
          <cell r="B417" t="str">
            <v xml:space="preserve">XS </v>
          </cell>
          <cell r="C417">
            <v>0.375</v>
          </cell>
          <cell r="D417">
            <v>3.2</v>
          </cell>
          <cell r="E417">
            <v>1</v>
          </cell>
          <cell r="I417">
            <v>7.0000000000000007E-2</v>
          </cell>
          <cell r="J417">
            <v>0</v>
          </cell>
          <cell r="K417">
            <v>7.0000000000000007E-2</v>
          </cell>
          <cell r="P417">
            <v>2</v>
          </cell>
        </row>
        <row r="418">
          <cell r="A418">
            <v>2</v>
          </cell>
          <cell r="B418" t="str">
            <v xml:space="preserve">XS </v>
          </cell>
          <cell r="C418">
            <v>0.5</v>
          </cell>
          <cell r="D418">
            <v>3.73</v>
          </cell>
          <cell r="E418">
            <v>1</v>
          </cell>
          <cell r="F418">
            <v>0</v>
          </cell>
          <cell r="G418">
            <v>0</v>
          </cell>
          <cell r="H418">
            <v>0</v>
          </cell>
          <cell r="I418">
            <v>7.0000000000000007E-2</v>
          </cell>
          <cell r="J418">
            <v>0</v>
          </cell>
          <cell r="K418">
            <v>7.0000000000000007E-2</v>
          </cell>
          <cell r="L418">
            <v>2</v>
          </cell>
          <cell r="M418">
            <v>0</v>
          </cell>
          <cell r="N418">
            <v>8.8699475869083874E-312</v>
          </cell>
          <cell r="O418" t="str">
            <v xml:space="preserve">XS </v>
          </cell>
          <cell r="P418">
            <v>2</v>
          </cell>
          <cell r="Q418">
            <v>3.73</v>
          </cell>
          <cell r="R418">
            <v>1</v>
          </cell>
        </row>
        <row r="419">
          <cell r="B419" t="str">
            <v xml:space="preserve">XS </v>
          </cell>
          <cell r="C419">
            <v>0.5</v>
          </cell>
          <cell r="D419">
            <v>3.73</v>
          </cell>
          <cell r="E419">
            <v>1</v>
          </cell>
          <cell r="F419">
            <v>0</v>
          </cell>
          <cell r="I419">
            <v>7.0000000000000007E-2</v>
          </cell>
          <cell r="J419">
            <v>0</v>
          </cell>
          <cell r="K419">
            <v>7.0000000000000007E-2</v>
          </cell>
          <cell r="P419">
            <v>2</v>
          </cell>
        </row>
        <row r="420">
          <cell r="B420" t="str">
            <v xml:space="preserve">XS </v>
          </cell>
          <cell r="C420">
            <v>0.5</v>
          </cell>
          <cell r="D420">
            <v>3.73</v>
          </cell>
          <cell r="E420">
            <v>1</v>
          </cell>
          <cell r="I420">
            <v>7.0000000000000007E-2</v>
          </cell>
          <cell r="J420">
            <v>0</v>
          </cell>
          <cell r="K420">
            <v>7.0000000000000007E-2</v>
          </cell>
          <cell r="P420">
            <v>2</v>
          </cell>
        </row>
        <row r="421">
          <cell r="B421" t="str">
            <v xml:space="preserve">XS </v>
          </cell>
          <cell r="C421">
            <v>0.75</v>
          </cell>
          <cell r="D421">
            <v>3.91</v>
          </cell>
          <cell r="E421">
            <v>1</v>
          </cell>
          <cell r="I421">
            <v>7.0000000000000007E-2</v>
          </cell>
          <cell r="J421">
            <v>0</v>
          </cell>
          <cell r="K421">
            <v>7.0000000000000007E-2</v>
          </cell>
          <cell r="P421">
            <v>2</v>
          </cell>
        </row>
        <row r="422">
          <cell r="B422" t="str">
            <v xml:space="preserve">XS </v>
          </cell>
          <cell r="C422">
            <v>0.75</v>
          </cell>
          <cell r="D422">
            <v>3.91</v>
          </cell>
          <cell r="E422">
            <v>1</v>
          </cell>
          <cell r="I422">
            <v>7.0000000000000007E-2</v>
          </cell>
          <cell r="J422">
            <v>0</v>
          </cell>
          <cell r="K422">
            <v>7.0000000000000007E-2</v>
          </cell>
          <cell r="P422">
            <v>2</v>
          </cell>
        </row>
        <row r="423">
          <cell r="B423" t="str">
            <v xml:space="preserve">XS </v>
          </cell>
          <cell r="C423">
            <v>0.75</v>
          </cell>
          <cell r="D423">
            <v>3.91</v>
          </cell>
          <cell r="E423">
            <v>1</v>
          </cell>
          <cell r="I423">
            <v>7.0000000000000007E-2</v>
          </cell>
          <cell r="J423">
            <v>0</v>
          </cell>
          <cell r="K423">
            <v>7.0000000000000007E-2</v>
          </cell>
          <cell r="P423">
            <v>2</v>
          </cell>
        </row>
        <row r="424">
          <cell r="B424" t="str">
            <v xml:space="preserve">XS </v>
          </cell>
          <cell r="C424">
            <v>1</v>
          </cell>
          <cell r="D424">
            <v>4.55</v>
          </cell>
          <cell r="E424">
            <v>1</v>
          </cell>
          <cell r="I424">
            <v>0.15</v>
          </cell>
          <cell r="J424">
            <v>0</v>
          </cell>
          <cell r="K424">
            <v>0.15</v>
          </cell>
          <cell r="P424">
            <v>2</v>
          </cell>
        </row>
        <row r="425">
          <cell r="B425" t="str">
            <v xml:space="preserve">XS </v>
          </cell>
          <cell r="C425">
            <v>1</v>
          </cell>
          <cell r="D425">
            <v>4.55</v>
          </cell>
          <cell r="E425">
            <v>1</v>
          </cell>
          <cell r="I425">
            <v>0.15</v>
          </cell>
          <cell r="J425">
            <v>0</v>
          </cell>
          <cell r="K425">
            <v>0.15</v>
          </cell>
          <cell r="P425">
            <v>2</v>
          </cell>
        </row>
        <row r="426">
          <cell r="B426" t="str">
            <v xml:space="preserve">XS </v>
          </cell>
          <cell r="C426">
            <v>1</v>
          </cell>
          <cell r="D426">
            <v>4.55</v>
          </cell>
          <cell r="E426">
            <v>1</v>
          </cell>
          <cell r="I426">
            <v>0.15</v>
          </cell>
          <cell r="J426">
            <v>0</v>
          </cell>
          <cell r="K426">
            <v>0.15</v>
          </cell>
          <cell r="P426">
            <v>2</v>
          </cell>
        </row>
        <row r="427">
          <cell r="B427" t="str">
            <v xml:space="preserve">XS </v>
          </cell>
          <cell r="C427">
            <v>1.25</v>
          </cell>
          <cell r="D427">
            <v>4.8499999999999996</v>
          </cell>
          <cell r="E427">
            <v>1</v>
          </cell>
          <cell r="I427">
            <v>0.13</v>
          </cell>
          <cell r="J427">
            <v>0.17</v>
          </cell>
          <cell r="K427">
            <v>0.30000000000000004</v>
          </cell>
          <cell r="P427">
            <v>2</v>
          </cell>
        </row>
        <row r="428">
          <cell r="B428" t="str">
            <v xml:space="preserve">XS </v>
          </cell>
          <cell r="C428">
            <v>1.25</v>
          </cell>
          <cell r="D428">
            <v>4.8499999999999996</v>
          </cell>
          <cell r="E428">
            <v>1</v>
          </cell>
          <cell r="I428">
            <v>0.13</v>
          </cell>
          <cell r="J428">
            <v>0.17</v>
          </cell>
          <cell r="K428">
            <v>0.30000000000000004</v>
          </cell>
          <cell r="P428">
            <v>2</v>
          </cell>
        </row>
        <row r="429">
          <cell r="B429" t="str">
            <v xml:space="preserve">XS </v>
          </cell>
          <cell r="C429">
            <v>1.25</v>
          </cell>
          <cell r="D429">
            <v>4.8499999999999996</v>
          </cell>
          <cell r="E429">
            <v>1</v>
          </cell>
          <cell r="F429">
            <v>0</v>
          </cell>
          <cell r="G429">
            <v>0</v>
          </cell>
          <cell r="H429">
            <v>0</v>
          </cell>
          <cell r="I429">
            <v>0.13</v>
          </cell>
          <cell r="J429">
            <v>0.17</v>
          </cell>
          <cell r="K429">
            <v>0.30000000000000004</v>
          </cell>
          <cell r="L429">
            <v>2</v>
          </cell>
          <cell r="M429">
            <v>0</v>
          </cell>
          <cell r="N429">
            <v>9.1033671239145674E-312</v>
          </cell>
          <cell r="O429" t="str">
            <v xml:space="preserve">XS </v>
          </cell>
          <cell r="P429">
            <v>2</v>
          </cell>
          <cell r="Q429">
            <v>0</v>
          </cell>
          <cell r="R429">
            <v>9.0821471660049147E-312</v>
          </cell>
        </row>
        <row r="430">
          <cell r="B430" t="str">
            <v xml:space="preserve">XS </v>
          </cell>
          <cell r="C430">
            <v>1.5</v>
          </cell>
          <cell r="D430">
            <v>5.08</v>
          </cell>
          <cell r="E430">
            <v>1</v>
          </cell>
          <cell r="I430">
            <v>0.15</v>
          </cell>
          <cell r="J430">
            <v>0.15</v>
          </cell>
          <cell r="K430">
            <v>0.3</v>
          </cell>
          <cell r="P430">
            <v>2</v>
          </cell>
        </row>
        <row r="431">
          <cell r="B431" t="str">
            <v xml:space="preserve">XS </v>
          </cell>
          <cell r="C431">
            <v>1.5</v>
          </cell>
          <cell r="D431">
            <v>5.08</v>
          </cell>
          <cell r="E431">
            <v>1</v>
          </cell>
          <cell r="I431">
            <v>0.15</v>
          </cell>
          <cell r="J431">
            <v>0.15</v>
          </cell>
          <cell r="K431">
            <v>0.3</v>
          </cell>
          <cell r="P431">
            <v>2</v>
          </cell>
        </row>
        <row r="432">
          <cell r="B432" t="str">
            <v xml:space="preserve">XS </v>
          </cell>
          <cell r="C432">
            <v>1.5</v>
          </cell>
          <cell r="D432">
            <v>5.08</v>
          </cell>
          <cell r="E432">
            <v>1</v>
          </cell>
          <cell r="I432">
            <v>0.15</v>
          </cell>
          <cell r="J432">
            <v>0.15</v>
          </cell>
          <cell r="K432">
            <v>0.3</v>
          </cell>
          <cell r="P432">
            <v>2</v>
          </cell>
        </row>
        <row r="433">
          <cell r="B433" t="str">
            <v xml:space="preserve">XS </v>
          </cell>
          <cell r="C433">
            <v>2</v>
          </cell>
          <cell r="D433">
            <v>5.54</v>
          </cell>
          <cell r="E433">
            <v>1</v>
          </cell>
          <cell r="I433">
            <v>0.2</v>
          </cell>
          <cell r="J433">
            <v>0.25</v>
          </cell>
          <cell r="K433">
            <v>0.45</v>
          </cell>
          <cell r="P433">
            <v>2</v>
          </cell>
        </row>
        <row r="434">
          <cell r="B434" t="str">
            <v xml:space="preserve">XS </v>
          </cell>
          <cell r="C434">
            <v>2</v>
          </cell>
          <cell r="D434">
            <v>5.54</v>
          </cell>
          <cell r="E434">
            <v>1</v>
          </cell>
          <cell r="I434">
            <v>0.2</v>
          </cell>
          <cell r="J434">
            <v>0.25</v>
          </cell>
          <cell r="K434">
            <v>0.45</v>
          </cell>
          <cell r="P434">
            <v>2</v>
          </cell>
        </row>
        <row r="435">
          <cell r="B435" t="str">
            <v xml:space="preserve">XS </v>
          </cell>
          <cell r="C435">
            <v>2</v>
          </cell>
          <cell r="D435">
            <v>5.54</v>
          </cell>
          <cell r="E435">
            <v>1</v>
          </cell>
          <cell r="I435">
            <v>0.2</v>
          </cell>
          <cell r="J435">
            <v>0.25</v>
          </cell>
          <cell r="K435">
            <v>0.45</v>
          </cell>
          <cell r="P435">
            <v>2</v>
          </cell>
        </row>
        <row r="436">
          <cell r="B436" t="str">
            <v xml:space="preserve">XS </v>
          </cell>
          <cell r="C436">
            <v>2.5</v>
          </cell>
          <cell r="D436">
            <v>7.01</v>
          </cell>
          <cell r="E436">
            <v>1</v>
          </cell>
          <cell r="I436">
            <v>0.25</v>
          </cell>
          <cell r="J436">
            <v>0.5</v>
          </cell>
          <cell r="K436">
            <v>0.75</v>
          </cell>
          <cell r="P436">
            <v>2</v>
          </cell>
        </row>
        <row r="437">
          <cell r="B437" t="str">
            <v xml:space="preserve">XS </v>
          </cell>
          <cell r="C437">
            <v>3</v>
          </cell>
          <cell r="D437">
            <v>7.62</v>
          </cell>
          <cell r="E437">
            <v>1</v>
          </cell>
          <cell r="I437">
            <v>0.3</v>
          </cell>
          <cell r="J437">
            <v>0.6</v>
          </cell>
          <cell r="K437">
            <v>0.89999999999999991</v>
          </cell>
          <cell r="P437">
            <v>2</v>
          </cell>
        </row>
        <row r="438">
          <cell r="B438" t="str">
            <v xml:space="preserve">XS </v>
          </cell>
          <cell r="C438">
            <v>3.5</v>
          </cell>
          <cell r="D438">
            <v>8.08</v>
          </cell>
          <cell r="E438">
            <v>1</v>
          </cell>
          <cell r="I438">
            <v>0.35</v>
          </cell>
          <cell r="J438">
            <v>0.85</v>
          </cell>
          <cell r="K438">
            <v>1.2</v>
          </cell>
          <cell r="P438">
            <v>3</v>
          </cell>
        </row>
        <row r="439">
          <cell r="B439" t="str">
            <v xml:space="preserve">XS </v>
          </cell>
          <cell r="C439">
            <v>4</v>
          </cell>
          <cell r="D439">
            <v>8.56</v>
          </cell>
          <cell r="E439">
            <v>1</v>
          </cell>
          <cell r="I439">
            <v>0.41</v>
          </cell>
          <cell r="J439">
            <v>0.93</v>
          </cell>
          <cell r="K439">
            <v>1.34</v>
          </cell>
          <cell r="P439">
            <v>3</v>
          </cell>
        </row>
        <row r="440">
          <cell r="B440" t="str">
            <v xml:space="preserve">XS </v>
          </cell>
          <cell r="C440">
            <v>5</v>
          </cell>
          <cell r="D440">
            <v>9.5299999999999994</v>
          </cell>
          <cell r="E440">
            <v>1</v>
          </cell>
          <cell r="F440">
            <v>0</v>
          </cell>
          <cell r="G440">
            <v>0</v>
          </cell>
          <cell r="H440">
            <v>0</v>
          </cell>
          <cell r="I440">
            <v>0.51</v>
          </cell>
          <cell r="J440">
            <v>1.59</v>
          </cell>
          <cell r="K440">
            <v>2.1</v>
          </cell>
          <cell r="L440">
            <v>4</v>
          </cell>
          <cell r="M440">
            <v>0</v>
          </cell>
          <cell r="N440">
            <v>9.3367866609207473E-312</v>
          </cell>
          <cell r="O440" t="str">
            <v xml:space="preserve">XS </v>
          </cell>
          <cell r="P440">
            <v>4</v>
          </cell>
          <cell r="Q440">
            <v>0</v>
          </cell>
          <cell r="R440">
            <v>9.3155667030110946E-312</v>
          </cell>
        </row>
        <row r="441">
          <cell r="B441" t="str">
            <v xml:space="preserve">XS </v>
          </cell>
          <cell r="C441">
            <v>6</v>
          </cell>
          <cell r="D441">
            <v>10.97</v>
          </cell>
          <cell r="E441">
            <v>1.25</v>
          </cell>
          <cell r="I441">
            <v>0.61</v>
          </cell>
          <cell r="J441">
            <v>2.69</v>
          </cell>
          <cell r="K441">
            <v>3.3</v>
          </cell>
          <cell r="P441">
            <v>4</v>
          </cell>
        </row>
        <row r="442">
          <cell r="B442" t="str">
            <v xml:space="preserve">XS </v>
          </cell>
          <cell r="C442">
            <v>8</v>
          </cell>
          <cell r="D442">
            <v>12.7</v>
          </cell>
          <cell r="E442">
            <v>1.25</v>
          </cell>
          <cell r="I442">
            <v>0.81</v>
          </cell>
          <cell r="J442">
            <v>4.58</v>
          </cell>
          <cell r="K442">
            <v>5.3900000000000006</v>
          </cell>
          <cell r="P442">
            <v>4</v>
          </cell>
        </row>
        <row r="443">
          <cell r="B443" t="str">
            <v xml:space="preserve">XS </v>
          </cell>
          <cell r="C443">
            <v>10</v>
          </cell>
          <cell r="D443">
            <v>12.7</v>
          </cell>
          <cell r="E443">
            <v>1.25</v>
          </cell>
          <cell r="I443">
            <v>1.01</v>
          </cell>
          <cell r="J443">
            <v>5.74</v>
          </cell>
          <cell r="K443">
            <v>6.75</v>
          </cell>
          <cell r="P443">
            <v>4</v>
          </cell>
        </row>
        <row r="444">
          <cell r="B444" t="str">
            <v xml:space="preserve">XS </v>
          </cell>
          <cell r="C444">
            <v>12</v>
          </cell>
          <cell r="D444">
            <v>12.7</v>
          </cell>
          <cell r="E444">
            <v>1.25</v>
          </cell>
          <cell r="I444">
            <v>1.22</v>
          </cell>
          <cell r="J444">
            <v>6.73</v>
          </cell>
          <cell r="K444">
            <v>7.95</v>
          </cell>
          <cell r="P444">
            <v>6</v>
          </cell>
        </row>
        <row r="445">
          <cell r="B445" t="str">
            <v xml:space="preserve">XS </v>
          </cell>
          <cell r="C445">
            <v>14</v>
          </cell>
          <cell r="D445">
            <v>12.7</v>
          </cell>
          <cell r="E445">
            <v>1.25</v>
          </cell>
          <cell r="I445">
            <v>1.42</v>
          </cell>
          <cell r="J445">
            <v>7.28</v>
          </cell>
          <cell r="K445">
            <v>8.6999999999999993</v>
          </cell>
          <cell r="P445">
            <v>6</v>
          </cell>
        </row>
        <row r="446">
          <cell r="B446" t="str">
            <v xml:space="preserve">XS </v>
          </cell>
          <cell r="C446">
            <v>16</v>
          </cell>
          <cell r="D446">
            <v>12.7</v>
          </cell>
          <cell r="E446">
            <v>1.25</v>
          </cell>
          <cell r="I446">
            <v>1.62</v>
          </cell>
          <cell r="J446">
            <v>8.42</v>
          </cell>
          <cell r="K446">
            <v>10.039999999999999</v>
          </cell>
          <cell r="P446">
            <v>6</v>
          </cell>
        </row>
        <row r="447">
          <cell r="B447" t="str">
            <v xml:space="preserve">XS </v>
          </cell>
          <cell r="C447">
            <v>18</v>
          </cell>
          <cell r="D447">
            <v>12.7</v>
          </cell>
          <cell r="E447">
            <v>1.25</v>
          </cell>
          <cell r="I447">
            <v>1.82</v>
          </cell>
          <cell r="J447">
            <v>9.42</v>
          </cell>
          <cell r="K447">
            <v>11.24</v>
          </cell>
          <cell r="P447">
            <v>6</v>
          </cell>
        </row>
        <row r="448">
          <cell r="B448" t="str">
            <v xml:space="preserve">XS </v>
          </cell>
          <cell r="C448">
            <v>20</v>
          </cell>
          <cell r="D448">
            <v>12.7</v>
          </cell>
          <cell r="E448">
            <v>1.25</v>
          </cell>
          <cell r="I448">
            <v>2.0299999999999998</v>
          </cell>
          <cell r="J448">
            <v>10.42</v>
          </cell>
          <cell r="K448">
            <v>12.45</v>
          </cell>
          <cell r="P448">
            <v>7</v>
          </cell>
        </row>
        <row r="449">
          <cell r="B449" t="str">
            <v xml:space="preserve">XS </v>
          </cell>
          <cell r="C449">
            <v>22</v>
          </cell>
          <cell r="D449">
            <v>12.7</v>
          </cell>
          <cell r="E449">
            <v>1.25</v>
          </cell>
          <cell r="I449">
            <v>2.23</v>
          </cell>
          <cell r="J449">
            <v>11.72</v>
          </cell>
          <cell r="K449">
            <v>13.950000000000001</v>
          </cell>
          <cell r="P449">
            <v>8</v>
          </cell>
        </row>
        <row r="450">
          <cell r="B450" t="str">
            <v xml:space="preserve">XS </v>
          </cell>
          <cell r="C450">
            <v>24</v>
          </cell>
          <cell r="D450">
            <v>12.7</v>
          </cell>
          <cell r="E450">
            <v>1.25</v>
          </cell>
          <cell r="I450">
            <v>2.4300000000000002</v>
          </cell>
          <cell r="J450">
            <v>12.57</v>
          </cell>
          <cell r="K450">
            <v>15</v>
          </cell>
          <cell r="P450">
            <v>8</v>
          </cell>
        </row>
        <row r="451">
          <cell r="B451" t="str">
            <v xml:space="preserve">XS </v>
          </cell>
          <cell r="C451">
            <v>26</v>
          </cell>
          <cell r="D451">
            <v>12.7</v>
          </cell>
          <cell r="E451">
            <v>1.25</v>
          </cell>
          <cell r="F451">
            <v>0</v>
          </cell>
          <cell r="G451">
            <v>0</v>
          </cell>
          <cell r="H451">
            <v>0</v>
          </cell>
          <cell r="I451">
            <v>2.64</v>
          </cell>
          <cell r="J451">
            <v>13.86</v>
          </cell>
          <cell r="K451">
            <v>16.5</v>
          </cell>
          <cell r="L451">
            <v>9</v>
          </cell>
          <cell r="M451">
            <v>0</v>
          </cell>
          <cell r="N451">
            <v>9.5702061979269273E-312</v>
          </cell>
          <cell r="O451" t="str">
            <v xml:space="preserve">XS </v>
          </cell>
          <cell r="P451">
            <v>9</v>
          </cell>
          <cell r="Q451">
            <v>0</v>
          </cell>
          <cell r="R451">
            <v>9.5489862400172746E-312</v>
          </cell>
        </row>
        <row r="452">
          <cell r="B452" t="str">
            <v xml:space="preserve">XS </v>
          </cell>
          <cell r="C452">
            <v>28</v>
          </cell>
          <cell r="D452">
            <v>12.7</v>
          </cell>
          <cell r="E452">
            <v>1.25</v>
          </cell>
          <cell r="I452">
            <v>2.84</v>
          </cell>
          <cell r="J452">
            <v>15.16</v>
          </cell>
          <cell r="K452">
            <v>18</v>
          </cell>
          <cell r="P452">
            <v>9</v>
          </cell>
        </row>
        <row r="453">
          <cell r="B453" t="str">
            <v xml:space="preserve">XS </v>
          </cell>
          <cell r="C453">
            <v>30</v>
          </cell>
          <cell r="D453">
            <v>12.7</v>
          </cell>
          <cell r="E453">
            <v>1.25</v>
          </cell>
          <cell r="I453">
            <v>3.04</v>
          </cell>
          <cell r="J453">
            <v>16.45</v>
          </cell>
          <cell r="K453">
            <v>19.489999999999998</v>
          </cell>
          <cell r="P453">
            <v>10</v>
          </cell>
        </row>
        <row r="454">
          <cell r="B454" t="str">
            <v xml:space="preserve">XS </v>
          </cell>
          <cell r="C454">
            <v>32</v>
          </cell>
          <cell r="D454">
            <v>12.7</v>
          </cell>
          <cell r="E454">
            <v>1.25</v>
          </cell>
          <cell r="I454">
            <v>3.24</v>
          </cell>
          <cell r="J454">
            <v>17.75</v>
          </cell>
          <cell r="K454">
            <v>20.990000000000002</v>
          </cell>
          <cell r="P454">
            <v>11</v>
          </cell>
        </row>
        <row r="455">
          <cell r="B455" t="str">
            <v xml:space="preserve">XS </v>
          </cell>
          <cell r="C455">
            <v>34</v>
          </cell>
          <cell r="D455">
            <v>12.7</v>
          </cell>
          <cell r="E455">
            <v>1.25</v>
          </cell>
          <cell r="I455">
            <v>3.45</v>
          </cell>
          <cell r="J455">
            <v>18.54</v>
          </cell>
          <cell r="K455">
            <v>21.99</v>
          </cell>
          <cell r="P455">
            <v>12</v>
          </cell>
        </row>
        <row r="456">
          <cell r="B456" t="str">
            <v xml:space="preserve">XS </v>
          </cell>
          <cell r="C456">
            <v>36</v>
          </cell>
          <cell r="D456">
            <v>12.7</v>
          </cell>
          <cell r="E456">
            <v>1.25</v>
          </cell>
          <cell r="I456">
            <v>3.65</v>
          </cell>
          <cell r="J456">
            <v>18.84</v>
          </cell>
          <cell r="K456">
            <v>22.49</v>
          </cell>
          <cell r="P456">
            <v>12</v>
          </cell>
        </row>
        <row r="457">
          <cell r="B457" t="str">
            <v xml:space="preserve">XS </v>
          </cell>
          <cell r="C457">
            <v>38</v>
          </cell>
          <cell r="D457">
            <v>12.7</v>
          </cell>
          <cell r="E457">
            <v>1.25</v>
          </cell>
          <cell r="I457">
            <v>3.85</v>
          </cell>
          <cell r="J457">
            <v>19.89</v>
          </cell>
          <cell r="K457">
            <v>23.740000000000002</v>
          </cell>
          <cell r="P457">
            <v>13</v>
          </cell>
        </row>
        <row r="458">
          <cell r="B458" t="str">
            <v xml:space="preserve">XS </v>
          </cell>
          <cell r="C458">
            <v>40</v>
          </cell>
          <cell r="D458">
            <v>12.7</v>
          </cell>
          <cell r="E458">
            <v>1.25</v>
          </cell>
          <cell r="I458">
            <v>4.0599999999999996</v>
          </cell>
          <cell r="J458">
            <v>21.66</v>
          </cell>
          <cell r="K458">
            <v>25.72</v>
          </cell>
          <cell r="P458">
            <v>14</v>
          </cell>
        </row>
        <row r="459">
          <cell r="B459" t="str">
            <v xml:space="preserve">XS </v>
          </cell>
          <cell r="C459">
            <v>42</v>
          </cell>
          <cell r="D459">
            <v>12.7</v>
          </cell>
          <cell r="E459">
            <v>1.25</v>
          </cell>
          <cell r="I459">
            <v>4.26</v>
          </cell>
          <cell r="J459">
            <v>22.74</v>
          </cell>
          <cell r="K459">
            <v>27</v>
          </cell>
          <cell r="P459">
            <v>14</v>
          </cell>
        </row>
        <row r="460">
          <cell r="B460" t="str">
            <v xml:space="preserve">XS </v>
          </cell>
          <cell r="C460">
            <v>44</v>
          </cell>
          <cell r="D460">
            <v>12.7</v>
          </cell>
          <cell r="E460">
            <v>1.25</v>
          </cell>
          <cell r="I460">
            <v>4.47</v>
          </cell>
          <cell r="J460">
            <v>27.16</v>
          </cell>
          <cell r="K460">
            <v>31.63</v>
          </cell>
          <cell r="P460">
            <v>15</v>
          </cell>
        </row>
        <row r="461">
          <cell r="B461" t="str">
            <v xml:space="preserve">XS </v>
          </cell>
          <cell r="C461">
            <v>46</v>
          </cell>
          <cell r="D461">
            <v>12.7</v>
          </cell>
          <cell r="E461">
            <v>1.25</v>
          </cell>
          <cell r="I461">
            <v>4.67</v>
          </cell>
          <cell r="J461">
            <v>28.4</v>
          </cell>
          <cell r="K461">
            <v>33.07</v>
          </cell>
          <cell r="P461">
            <v>16</v>
          </cell>
        </row>
        <row r="462">
          <cell r="B462" t="str">
            <v xml:space="preserve">XS </v>
          </cell>
          <cell r="C462">
            <v>48</v>
          </cell>
          <cell r="D462">
            <v>12.7</v>
          </cell>
          <cell r="E462">
            <v>1.25</v>
          </cell>
          <cell r="I462">
            <v>4.87</v>
          </cell>
          <cell r="J462">
            <v>29.63</v>
          </cell>
          <cell r="K462">
            <v>34.5</v>
          </cell>
          <cell r="P462">
            <v>16</v>
          </cell>
        </row>
        <row r="463">
          <cell r="B463" t="str">
            <v>XXS</v>
          </cell>
          <cell r="C463">
            <v>0.5</v>
          </cell>
          <cell r="D463">
            <v>7.47</v>
          </cell>
          <cell r="E463">
            <v>1</v>
          </cell>
          <cell r="I463">
            <v>7.0000000000000007E-2</v>
          </cell>
          <cell r="J463">
            <v>0.23</v>
          </cell>
          <cell r="K463">
            <v>0.30000000000000004</v>
          </cell>
          <cell r="P463">
            <v>2</v>
          </cell>
        </row>
        <row r="464">
          <cell r="B464" t="str">
            <v>XXS</v>
          </cell>
          <cell r="C464">
            <v>0.5</v>
          </cell>
          <cell r="D464">
            <v>7.47</v>
          </cell>
          <cell r="E464">
            <v>1</v>
          </cell>
          <cell r="I464">
            <v>7.0000000000000007E-2</v>
          </cell>
          <cell r="J464">
            <v>0.23</v>
          </cell>
          <cell r="K464">
            <v>0.30000000000000004</v>
          </cell>
          <cell r="P464">
            <v>2</v>
          </cell>
        </row>
        <row r="465">
          <cell r="B465" t="str">
            <v>XXS</v>
          </cell>
          <cell r="C465">
            <v>0.5</v>
          </cell>
          <cell r="D465">
            <v>7.47</v>
          </cell>
          <cell r="E465">
            <v>1</v>
          </cell>
          <cell r="I465">
            <v>7.0000000000000007E-2</v>
          </cell>
          <cell r="J465">
            <v>0.23</v>
          </cell>
          <cell r="K465">
            <v>0.30000000000000004</v>
          </cell>
          <cell r="L465">
            <v>0</v>
          </cell>
          <cell r="M465">
            <v>0</v>
          </cell>
          <cell r="N465">
            <v>0</v>
          </cell>
          <cell r="O465">
            <v>0</v>
          </cell>
          <cell r="P465">
            <v>2</v>
          </cell>
          <cell r="Q465">
            <v>0</v>
          </cell>
          <cell r="R465">
            <v>0</v>
          </cell>
        </row>
        <row r="466">
          <cell r="B466" t="str">
            <v>XXS</v>
          </cell>
          <cell r="C466">
            <v>0.75</v>
          </cell>
          <cell r="D466">
            <v>7.82</v>
          </cell>
          <cell r="E466">
            <v>1</v>
          </cell>
          <cell r="I466">
            <v>0.08</v>
          </cell>
          <cell r="J466">
            <v>0.22</v>
          </cell>
          <cell r="K466">
            <v>0.3</v>
          </cell>
          <cell r="P466">
            <v>2</v>
          </cell>
        </row>
        <row r="467">
          <cell r="B467" t="str">
            <v>XXS</v>
          </cell>
          <cell r="C467">
            <v>0.75</v>
          </cell>
          <cell r="D467">
            <v>7.82</v>
          </cell>
          <cell r="E467">
            <v>1</v>
          </cell>
          <cell r="I467">
            <v>0.08</v>
          </cell>
          <cell r="J467">
            <v>0.22</v>
          </cell>
          <cell r="K467">
            <v>0.3</v>
          </cell>
          <cell r="P467">
            <v>2</v>
          </cell>
        </row>
        <row r="468">
          <cell r="B468" t="str">
            <v>XXS</v>
          </cell>
          <cell r="C468">
            <v>0.75</v>
          </cell>
          <cell r="D468">
            <v>7.82</v>
          </cell>
          <cell r="E468">
            <v>1</v>
          </cell>
          <cell r="I468">
            <v>0.08</v>
          </cell>
          <cell r="J468">
            <v>0.22</v>
          </cell>
          <cell r="K468">
            <v>0.3</v>
          </cell>
          <cell r="P468">
            <v>2</v>
          </cell>
        </row>
        <row r="469">
          <cell r="B469" t="str">
            <v>XXS</v>
          </cell>
          <cell r="C469">
            <v>1</v>
          </cell>
          <cell r="D469">
            <v>9.09</v>
          </cell>
          <cell r="E469">
            <v>1</v>
          </cell>
          <cell r="I469">
            <v>0.1</v>
          </cell>
          <cell r="J469">
            <v>0.5</v>
          </cell>
          <cell r="K469">
            <v>0.6</v>
          </cell>
          <cell r="P469">
            <v>2</v>
          </cell>
        </row>
        <row r="470">
          <cell r="B470" t="str">
            <v>XXS</v>
          </cell>
          <cell r="C470">
            <v>1</v>
          </cell>
          <cell r="D470">
            <v>9.09</v>
          </cell>
          <cell r="E470">
            <v>1</v>
          </cell>
          <cell r="I470">
            <v>0.1</v>
          </cell>
          <cell r="J470">
            <v>0.5</v>
          </cell>
          <cell r="K470">
            <v>0.6</v>
          </cell>
          <cell r="P470">
            <v>2</v>
          </cell>
        </row>
        <row r="471">
          <cell r="B471" t="str">
            <v>XXS</v>
          </cell>
          <cell r="C471">
            <v>1</v>
          </cell>
          <cell r="D471">
            <v>9.09</v>
          </cell>
          <cell r="E471">
            <v>1</v>
          </cell>
          <cell r="I471">
            <v>0.1</v>
          </cell>
          <cell r="J471">
            <v>0.5</v>
          </cell>
          <cell r="K471">
            <v>0.6</v>
          </cell>
          <cell r="P471">
            <v>2</v>
          </cell>
        </row>
        <row r="472">
          <cell r="B472" t="str">
            <v>XXS</v>
          </cell>
          <cell r="C472">
            <v>1.25</v>
          </cell>
          <cell r="D472">
            <v>9.6999999999999993</v>
          </cell>
          <cell r="E472">
            <v>1</v>
          </cell>
          <cell r="I472">
            <v>0.13</v>
          </cell>
          <cell r="J472">
            <v>0.67</v>
          </cell>
          <cell r="K472">
            <v>0.8</v>
          </cell>
          <cell r="P472">
            <v>2</v>
          </cell>
        </row>
        <row r="473">
          <cell r="B473" t="str">
            <v>XXS</v>
          </cell>
          <cell r="C473">
            <v>1.25</v>
          </cell>
          <cell r="D473">
            <v>9.6999999999999993</v>
          </cell>
          <cell r="E473">
            <v>1</v>
          </cell>
          <cell r="I473">
            <v>0.13</v>
          </cell>
          <cell r="J473">
            <v>0.67</v>
          </cell>
          <cell r="K473">
            <v>0.8</v>
          </cell>
          <cell r="P473">
            <v>2</v>
          </cell>
        </row>
        <row r="474">
          <cell r="B474" t="str">
            <v>XXS</v>
          </cell>
          <cell r="C474">
            <v>1.25</v>
          </cell>
          <cell r="D474">
            <v>9.6999999999999993</v>
          </cell>
          <cell r="E474">
            <v>1</v>
          </cell>
          <cell r="I474">
            <v>0.13</v>
          </cell>
          <cell r="J474">
            <v>0.67</v>
          </cell>
          <cell r="K474">
            <v>0.8</v>
          </cell>
          <cell r="P474">
            <v>2</v>
          </cell>
        </row>
        <row r="475">
          <cell r="B475" t="str">
            <v>XXS</v>
          </cell>
          <cell r="C475">
            <v>1.5</v>
          </cell>
          <cell r="D475">
            <v>10.15</v>
          </cell>
          <cell r="E475">
            <v>1.25</v>
          </cell>
          <cell r="I475">
            <v>0.15</v>
          </cell>
          <cell r="J475">
            <v>0.75</v>
          </cell>
          <cell r="K475">
            <v>0.9</v>
          </cell>
          <cell r="P475">
            <v>2</v>
          </cell>
        </row>
        <row r="476">
          <cell r="B476" t="str">
            <v>XXS</v>
          </cell>
          <cell r="C476">
            <v>1.5</v>
          </cell>
          <cell r="D476">
            <v>10.15</v>
          </cell>
          <cell r="E476">
            <v>1.25</v>
          </cell>
          <cell r="I476">
            <v>0.15</v>
          </cell>
          <cell r="J476">
            <v>0.75</v>
          </cell>
          <cell r="K476">
            <v>0.9</v>
          </cell>
          <cell r="P476">
            <v>2</v>
          </cell>
        </row>
        <row r="477">
          <cell r="B477" t="str">
            <v>XXS</v>
          </cell>
          <cell r="C477">
            <v>1.5</v>
          </cell>
          <cell r="D477">
            <v>10.15</v>
          </cell>
          <cell r="E477">
            <v>1.25</v>
          </cell>
          <cell r="I477">
            <v>0.15</v>
          </cell>
          <cell r="J477">
            <v>0.75</v>
          </cell>
          <cell r="K477">
            <v>0.9</v>
          </cell>
          <cell r="P477">
            <v>2</v>
          </cell>
        </row>
        <row r="478">
          <cell r="B478" t="str">
            <v>XXS</v>
          </cell>
          <cell r="C478">
            <v>2</v>
          </cell>
          <cell r="D478">
            <v>11.07</v>
          </cell>
          <cell r="E478">
            <v>1.25</v>
          </cell>
          <cell r="F478">
            <v>0</v>
          </cell>
          <cell r="I478">
            <v>0.2</v>
          </cell>
          <cell r="J478">
            <v>1</v>
          </cell>
          <cell r="K478">
            <v>1.2</v>
          </cell>
          <cell r="P478">
            <v>4</v>
          </cell>
        </row>
        <row r="479">
          <cell r="B479" t="str">
            <v>XXS</v>
          </cell>
          <cell r="C479">
            <v>2</v>
          </cell>
          <cell r="D479">
            <v>11.07</v>
          </cell>
          <cell r="E479">
            <v>1.25</v>
          </cell>
          <cell r="I479">
            <v>0.2</v>
          </cell>
          <cell r="J479">
            <v>1</v>
          </cell>
          <cell r="K479">
            <v>1.2</v>
          </cell>
          <cell r="P479">
            <v>4</v>
          </cell>
        </row>
        <row r="480">
          <cell r="B480" t="str">
            <v>XXS</v>
          </cell>
          <cell r="C480">
            <v>2</v>
          </cell>
          <cell r="D480">
            <v>11.07</v>
          </cell>
          <cell r="E480">
            <v>1.25</v>
          </cell>
          <cell r="I480">
            <v>0.2</v>
          </cell>
          <cell r="J480">
            <v>1</v>
          </cell>
          <cell r="K480">
            <v>1.2</v>
          </cell>
          <cell r="P480">
            <v>4</v>
          </cell>
        </row>
        <row r="481">
          <cell r="B481" t="str">
            <v>XXS</v>
          </cell>
          <cell r="C481">
            <v>2.5</v>
          </cell>
          <cell r="D481">
            <v>14.02</v>
          </cell>
          <cell r="E481">
            <v>1.25</v>
          </cell>
          <cell r="I481">
            <v>0.25</v>
          </cell>
          <cell r="J481">
            <v>1.7</v>
          </cell>
          <cell r="K481">
            <v>1.95</v>
          </cell>
          <cell r="P481">
            <v>4</v>
          </cell>
        </row>
        <row r="482">
          <cell r="B482" t="str">
            <v>XXS</v>
          </cell>
          <cell r="C482">
            <v>3</v>
          </cell>
          <cell r="D482">
            <v>15.24</v>
          </cell>
          <cell r="E482">
            <v>1.5</v>
          </cell>
          <cell r="I482">
            <v>0.3</v>
          </cell>
          <cell r="J482">
            <v>2.39</v>
          </cell>
          <cell r="K482">
            <v>2.69</v>
          </cell>
          <cell r="P482">
            <v>4</v>
          </cell>
        </row>
        <row r="483">
          <cell r="B483" t="str">
            <v>XXS</v>
          </cell>
          <cell r="C483">
            <v>4</v>
          </cell>
          <cell r="D483">
            <v>17.12</v>
          </cell>
          <cell r="E483">
            <v>1.5</v>
          </cell>
          <cell r="I483">
            <v>0.41</v>
          </cell>
          <cell r="J483">
            <v>4.09</v>
          </cell>
          <cell r="K483">
            <v>4.5</v>
          </cell>
          <cell r="P483">
            <v>4</v>
          </cell>
        </row>
        <row r="484">
          <cell r="B484" t="str">
            <v>XXS</v>
          </cell>
          <cell r="C484">
            <v>5</v>
          </cell>
          <cell r="D484">
            <v>19.05</v>
          </cell>
          <cell r="E484">
            <v>2</v>
          </cell>
          <cell r="I484">
            <v>0.51</v>
          </cell>
          <cell r="J484">
            <v>4.43</v>
          </cell>
          <cell r="K484">
            <v>4.9399999999999995</v>
          </cell>
          <cell r="P484">
            <v>4</v>
          </cell>
        </row>
        <row r="485">
          <cell r="B485" t="str">
            <v>XXS</v>
          </cell>
          <cell r="C485">
            <v>6</v>
          </cell>
          <cell r="D485">
            <v>21.95</v>
          </cell>
          <cell r="E485">
            <v>2</v>
          </cell>
          <cell r="I485">
            <v>0.61</v>
          </cell>
          <cell r="J485">
            <v>8.09</v>
          </cell>
          <cell r="K485">
            <v>8.6999999999999993</v>
          </cell>
          <cell r="P485">
            <v>4</v>
          </cell>
        </row>
        <row r="486">
          <cell r="B486" t="str">
            <v>XXS</v>
          </cell>
          <cell r="C486">
            <v>8</v>
          </cell>
          <cell r="D486">
            <v>22.23</v>
          </cell>
          <cell r="E486">
            <v>2</v>
          </cell>
          <cell r="I486">
            <v>0.81</v>
          </cell>
          <cell r="J486">
            <v>11.49</v>
          </cell>
          <cell r="K486">
            <v>12.3</v>
          </cell>
          <cell r="P486">
            <v>4</v>
          </cell>
        </row>
        <row r="487">
          <cell r="B487" t="str">
            <v>XXS</v>
          </cell>
          <cell r="C487">
            <v>10</v>
          </cell>
          <cell r="D487">
            <v>25.4</v>
          </cell>
          <cell r="E487" t="str">
            <v>N</v>
          </cell>
          <cell r="I487">
            <v>1.01</v>
          </cell>
          <cell r="J487">
            <v>18.489999999999998</v>
          </cell>
          <cell r="K487">
            <v>19.5</v>
          </cell>
          <cell r="P487">
            <v>4</v>
          </cell>
        </row>
        <row r="488">
          <cell r="B488" t="str">
            <v>XXS</v>
          </cell>
          <cell r="C488">
            <v>12</v>
          </cell>
          <cell r="D488">
            <v>25.4</v>
          </cell>
          <cell r="E488" t="str">
            <v>N</v>
          </cell>
          <cell r="I488">
            <v>1.22</v>
          </cell>
          <cell r="J488">
            <v>21.27</v>
          </cell>
          <cell r="K488">
            <v>22.49</v>
          </cell>
          <cell r="P488">
            <v>6</v>
          </cell>
        </row>
        <row r="489">
          <cell r="B489">
            <v>8.73</v>
          </cell>
          <cell r="C489">
            <v>64</v>
          </cell>
          <cell r="D489">
            <v>8.73</v>
          </cell>
          <cell r="E489">
            <v>1</v>
          </cell>
          <cell r="I489">
            <v>6.49</v>
          </cell>
          <cell r="J489">
            <v>20.29</v>
          </cell>
          <cell r="K489">
            <v>26.78</v>
          </cell>
          <cell r="P489">
            <v>21</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refreshError="1"/>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refreshError="1"/>
      <sheetData sheetId="70" refreshError="1"/>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refreshError="1"/>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refreshError="1"/>
      <sheetData sheetId="306" refreshError="1"/>
      <sheetData sheetId="307" refreshError="1"/>
      <sheetData sheetId="308" refreshError="1"/>
      <sheetData sheetId="309"/>
      <sheetData sheetId="310"/>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sheetData sheetId="331"/>
      <sheetData sheetId="332"/>
      <sheetData sheetId="333"/>
      <sheetData sheetId="334" refreshError="1"/>
      <sheetData sheetId="335"/>
      <sheetData sheetId="336"/>
      <sheetData sheetId="337"/>
      <sheetData sheetId="338"/>
      <sheetData sheetId="339"/>
      <sheetData sheetId="340"/>
      <sheetData sheetId="341"/>
      <sheetData sheetId="342"/>
      <sheetData sheetId="343"/>
      <sheetData sheetId="344"/>
      <sheetData sheetId="345"/>
      <sheetData sheetId="346"/>
      <sheetData sheetId="347"/>
      <sheetData sheetId="348"/>
      <sheetData sheetId="349"/>
      <sheetData sheetId="350"/>
      <sheetData sheetId="351" refreshError="1"/>
      <sheetData sheetId="352"/>
      <sheetData sheetId="353"/>
      <sheetData sheetId="354"/>
      <sheetData sheetId="355"/>
      <sheetData sheetId="356"/>
      <sheetData sheetId="357"/>
      <sheetData sheetId="358"/>
      <sheetData sheetId="359"/>
      <sheetData sheetId="360"/>
      <sheetData sheetId="361"/>
      <sheetData sheetId="362"/>
      <sheetData sheetId="363"/>
      <sheetData sheetId="364"/>
      <sheetData sheetId="365"/>
      <sheetData sheetId="366"/>
      <sheetData sheetId="367"/>
      <sheetData sheetId="368"/>
      <sheetData sheetId="369"/>
      <sheetData sheetId="370"/>
      <sheetData sheetId="371"/>
      <sheetData sheetId="372"/>
      <sheetData sheetId="373"/>
      <sheetData sheetId="374"/>
      <sheetData sheetId="375"/>
      <sheetData sheetId="376"/>
      <sheetData sheetId="377"/>
      <sheetData sheetId="378"/>
      <sheetData sheetId="379"/>
      <sheetData sheetId="380"/>
      <sheetData sheetId="381"/>
      <sheetData sheetId="382"/>
      <sheetData sheetId="383"/>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sheetData sheetId="409"/>
      <sheetData sheetId="410"/>
      <sheetData sheetId="411"/>
      <sheetData sheetId="412" refreshError="1"/>
      <sheetData sheetId="413"/>
      <sheetData sheetId="414"/>
      <sheetData sheetId="415"/>
      <sheetData sheetId="416"/>
      <sheetData sheetId="417"/>
      <sheetData sheetId="418"/>
      <sheetData sheetId="419"/>
      <sheetData sheetId="420"/>
      <sheetData sheetId="421"/>
      <sheetData sheetId="422"/>
      <sheetData sheetId="423"/>
      <sheetData sheetId="424"/>
      <sheetData sheetId="425"/>
      <sheetData sheetId="426"/>
      <sheetData sheetId="427"/>
      <sheetData sheetId="428"/>
      <sheetData sheetId="429"/>
      <sheetData sheetId="430"/>
      <sheetData sheetId="431" refreshError="1"/>
      <sheetData sheetId="432"/>
      <sheetData sheetId="433"/>
      <sheetData sheetId="434" refreshError="1"/>
      <sheetData sheetId="435" refreshError="1"/>
      <sheetData sheetId="436" refreshError="1"/>
      <sheetData sheetId="437"/>
      <sheetData sheetId="438"/>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refreshError="1"/>
      <sheetData sheetId="499"/>
      <sheetData sheetId="500"/>
      <sheetData sheetId="501" refreshError="1"/>
      <sheetData sheetId="502"/>
      <sheetData sheetId="503"/>
      <sheetData sheetId="504"/>
      <sheetData sheetId="505"/>
      <sheetData sheetId="506"/>
      <sheetData sheetId="507"/>
      <sheetData sheetId="508"/>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i khoan"/>
      <sheetName val="So KT"/>
      <sheetName val="Module2"/>
      <sheetName val="Module1"/>
      <sheetName val="Module3"/>
      <sheetName val="Congty"/>
      <sheetName val="VPPN"/>
      <sheetName val="XN74"/>
      <sheetName val="XN54"/>
      <sheetName val="XN33"/>
      <sheetName val="NK96"/>
      <sheetName val="XL4Test5"/>
      <sheetName val="tong hop"/>
      <sheetName val="phan tich DG"/>
      <sheetName val="gia vat lieu"/>
      <sheetName val="gia xe may"/>
      <sheetName val="gia nhan cong"/>
      <sheetName val="Sheet2"/>
      <sheetName val="Sheet1"/>
      <sheetName val="00000000"/>
      <sheetName val="28-9"/>
      <sheetName val="27-9"/>
      <sheetName val="26-9"/>
      <sheetName val="25-9"/>
      <sheetName val="24-9"/>
      <sheetName val="23-9"/>
      <sheetName val="22-9"/>
      <sheetName val="21-9"/>
      <sheetName val="20-9"/>
      <sheetName val="19-9"/>
      <sheetName val="18-9"/>
      <sheetName val="17-9"/>
      <sheetName val="16-9"/>
      <sheetName val="15-9"/>
      <sheetName val="14-9"/>
      <sheetName val="13-9"/>
      <sheetName val="12-9"/>
      <sheetName val="11-9"/>
      <sheetName val="10-9"/>
      <sheetName val="9-9"/>
      <sheetName val="8-9"/>
      <sheetName val="7-9"/>
      <sheetName val="6-9"/>
      <sheetName val="5-9"/>
      <sheetName val="4-9"/>
      <sheetName val="3-9"/>
      <sheetName val="2-9"/>
      <sheetName val="1-9"/>
      <sheetName val="30-8"/>
      <sheetName val="29-8"/>
      <sheetName val="28-8"/>
      <sheetName val="27-8"/>
      <sheetName val="26-8"/>
      <sheetName val="25-8"/>
      <sheetName val="24-8"/>
      <sheetName val="23-8"/>
      <sheetName val="22-8"/>
      <sheetName val="21-8"/>
      <sheetName val="20-8"/>
      <sheetName val="19-8"/>
      <sheetName val="18-8"/>
      <sheetName val="17-8"/>
      <sheetName val="16-8"/>
      <sheetName val="15-8"/>
      <sheetName val="14-8"/>
      <sheetName val="13-8"/>
      <sheetName val="12-8"/>
      <sheetName val="11-8"/>
      <sheetName val="10-8"/>
      <sheetName val="9-8"/>
      <sheetName val="8-8"/>
      <sheetName val="7-8"/>
      <sheetName val="6-8"/>
      <sheetName val="5-8"/>
      <sheetName val="4-8"/>
      <sheetName val="03-8"/>
      <sheetName val="02-8"/>
      <sheetName val="01-8"/>
      <sheetName val="31-7"/>
      <sheetName val="30-7"/>
      <sheetName val="29-7"/>
      <sheetName val="28-7"/>
      <sheetName val="mau"/>
      <sheetName val="10000000"/>
      <sheetName val="GVL"/>
      <sheetName val="NEW-PANEL"/>
      <sheetName val="Do Thi Tho M.M (1)"/>
      <sheetName val="Nguyen Van Ly M.M (2)"/>
      <sheetName val="Dinh Van Hai M.M (3)"/>
      <sheetName val="Tran Van Thai  M.M (4) "/>
      <sheetName val="Tran Thi lan  M.M (5) "/>
      <sheetName val="Pham Thi Thin  M.M (6)"/>
      <sheetName val="Pham Thi Thuong  M.M (7)"/>
      <sheetName val="le Thi Thuc  M.M (8)"/>
      <sheetName val="Ngo Van Nhan M.M (9)"/>
      <sheetName val="Le Tat Ve M.M (10)"/>
      <sheetName val="Le Tat Ve M.M (11)"/>
      <sheetName val="Le Thi Nhan M.M (12)"/>
      <sheetName val="Le Thi Nhan 12(2)"/>
      <sheetName val="Doan Van Chin 13(1)"/>
      <sheetName val="Doan Van Chin 13(2)"/>
      <sheetName val="Dinh Van Ranh 14(1)"/>
      <sheetName val="Nguyen Duy Lien 15(2)"/>
      <sheetName val="Le Huu Hanh 16(1)"/>
      <sheetName val="Le Huu Hanh 16(2)"/>
      <sheetName val="Le Tat Ve 17(2)"/>
      <sheetName val="Phung Thi Hien 18(1)"/>
      <sheetName val="Phung Thi Hien 18(2)"/>
      <sheetName val="Ngo Xuan Dap 19(2)"/>
      <sheetName val="Le Huu Hung 20(2)"/>
      <sheetName val="Le Tri An 21(2)"/>
      <sheetName val="Hoang Van Chuong 22(2)"/>
      <sheetName val="Le Thi Ly 23(2)"/>
      <sheetName val="Vu Dinh Tre 24(2)"/>
      <sheetName val="Le Huu Hoa 25(2)"/>
      <sheetName val="Le Tat Ve 26(2)"/>
      <sheetName val="Hoang Thi Binh 27(2)"/>
      <sheetName val="Hoang Thi Binh 28(2)"/>
      <sheetName val="Le Huu Thuy 29(2)"/>
      <sheetName val="Mau moi"/>
      <sheetName val="PV THIEU(2)"/>
      <sheetName val="NTMEN4(1)"/>
      <sheetName val="XL4Poppy"/>
      <sheetName val="TN"/>
      <sheetName val="ND"/>
      <sheetName val="VL"/>
      <sheetName val="400-415.37"/>
      <sheetName val="KL NR2"/>
      <sheetName val="NR2 565 PQ DQ"/>
      <sheetName val="565 DD"/>
      <sheetName val="M2-415.37"/>
      <sheetName val="Cong"/>
      <sheetName val="507 PQ"/>
      <sheetName val="507 DD"/>
      <sheetName val=" Subbase"/>
      <sheetName val="NR2"/>
      <sheetName val="THCP"/>
      <sheetName val="BQT"/>
      <sheetName val="RG"/>
      <sheetName val="Sheet3"/>
      <sheetName val="BCVT"/>
      <sheetName val="BKHD"/>
      <sheetName val="MTL$-INTER"/>
      <sheetName val="Phu cap"/>
      <sheetName val="phu cap nam"/>
      <sheetName val="Mau 1 PGD"/>
      <sheetName val="Mau 2PGD"/>
      <sheetName val="Mau 3 PGD"/>
      <sheetName val="mau so 01A"/>
      <sheetName val="mau so 2"/>
      <sheetName val="mau so 3"/>
      <sheetName val="PCCM"/>
      <sheetName val="KQHDKD"/>
      <sheetName val="KHOI_DONG"/>
      <sheetName val="Inctiettk"/>
      <sheetName val="cd taikhoan"/>
      <sheetName val="NK_CHUNG"/>
      <sheetName val="CD_PSINH"/>
      <sheetName val="CDKT"/>
      <sheetName val="MAKHACH"/>
      <sheetName val="TH_CNO"/>
      <sheetName val="VC"/>
      <sheetName val="chitiet"/>
      <sheetName val="C/ngty"/>
      <sheetName val=""/>
      <sheetName val="DOAM0654CAS"/>
      <sheetName val="hold5"/>
      <sheetName val="hold6"/>
      <sheetName val="Phung Thi HIen 18(2_x0009_"/>
      <sheetName val="Le Tri An 2_x0011_(2)"/>
      <sheetName val="H/ang Van Chuong 22(2)"/>
      <sheetName val="Le_x0000_Huu Hoa 25(2)"/>
      <sheetName val="tienluong"/>
      <sheetName val="Nguyen Duy Lien ႀ￸(2)"/>
      <sheetName val="Phung Thi HIen 18(2 "/>
      <sheetName val="DI-ESTI"/>
      <sheetName val="Nguyen Duy Lien ??(2)"/>
      <sheetName val="CSDL"/>
      <sheetName val="BK"/>
      <sheetName val="PNK"/>
      <sheetName val="PXK"/>
      <sheetName val="PTL"/>
      <sheetName val="NXT"/>
      <sheetName val="STH131"/>
      <sheetName val="MAU PX"/>
      <sheetName val="331"/>
      <sheetName val="Le Huu Thuy 2_x0019_(2)"/>
      <sheetName val="sat"/>
      <sheetName val="ptvt"/>
      <sheetName val="Hoang Van Chuong _x0000_2(2)"/>
      <sheetName val="X_x0000_4Test5"/>
      <sheetName val="klnd"/>
      <sheetName val="DTmd"/>
      <sheetName val="thnl"/>
      <sheetName val="htxl"/>
      <sheetName val="bvl"/>
      <sheetName val="kpct"/>
      <sheetName val="THKP"/>
      <sheetName val="TT"/>
      <sheetName val="DI_ESTI"/>
      <sheetName val="Le Tat Ve M.M (1ÿÿ"/>
      <sheetName val="Le ThÿÿNhan M.M (12)"/>
      <sheetName val="ଶᐭ8"/>
      <sheetName val="DG chi tiet"/>
      <sheetName val="BTH phi"/>
      <sheetName val="BLT phi"/>
      <sheetName val="phi,le phi"/>
      <sheetName val="Bien Lai TON"/>
      <sheetName val="BCQT "/>
      <sheetName val="Giay di duong"/>
      <sheetName val="BC QT cua tung ap"/>
      <sheetName val="GIAO CHI TIEU THU QUY 07"/>
      <sheetName val="BANG TONG HOP GIAY NOP TIEN"/>
      <sheetName val="Le"/>
      <sheetName val="PTDG"/>
      <sheetName val="tra-vat-lieu"/>
      <sheetName val="T11,12-2001"/>
      <sheetName val="General"/>
      <sheetName val="LIST"/>
      <sheetName val="Girder"/>
      <sheetName val="Le Thi Ly 23(2_x0009_"/>
      <sheetName val="Le Thi Ly 23(2 "/>
      <sheetName val="Le?Huu Hoa 25(2)"/>
      <sheetName val="Hoang Van Chuong ?2(2)"/>
      <sheetName val="X?4Test5"/>
      <sheetName val="SPL4"/>
      <sheetName val="ma_pt"/>
      <sheetName val="Truot_nen"/>
      <sheetName val="DD 10KV"/>
      <sheetName val="LDC"/>
      <sheetName val="LDB"/>
      <sheetName val="LDA"/>
      <sheetName val="LD"/>
      <sheetName val="Le Thi Nha_x0000__x0000_f_x0000__x0001__x0000__x0000_"/>
      <sheetName val="_x0002__x0000_"/>
      <sheetName val="??8"/>
      <sheetName val="XJ74"/>
      <sheetName val="NR2Ƞ565 PQ DQ"/>
      <sheetName val="IBASE"/>
      <sheetName val="Tra_bang"/>
      <sheetName val="MïJule2"/>
      <sheetName val="13)8"/>
      <sheetName val="Sbq18"/>
      <sheetName val="THONG KE"/>
      <sheetName val="Hoang Van Chuong "/>
      <sheetName val="X"/>
      <sheetName val="Tai_khoan"/>
      <sheetName val="So_KT"/>
      <sheetName val="tong_hop"/>
      <sheetName val="phan_tich_DG"/>
      <sheetName val="gia_vat_lieu"/>
      <sheetName val="gia_xe_may"/>
      <sheetName val="gia_nhan_cong"/>
      <sheetName val="cd_taikhoan"/>
      <sheetName val="Do_Thi_Tho_M_M_(1)"/>
      <sheetName val="Nguyen_Van_Ly_M_M_(2)"/>
      <sheetName val="Dinh_Van_Hai_M_M_(3)"/>
      <sheetName val="Tran_Van_Thai__M_M_(4)_"/>
      <sheetName val="Tran_Thi_lan__M_M_(5)_"/>
      <sheetName val="Pham_Thi_Thin__M_M_(6)"/>
      <sheetName val="Pham_Thi_Thuong__M_M_(7)"/>
      <sheetName val="le_Thi_Thuc__M_M_(8)"/>
      <sheetName val="Ngo_Van_Nhan_M_M_(9)"/>
      <sheetName val="Le_Tat_Ve_M_M_(10)"/>
      <sheetName val="Le_Tat_Ve_M_M_(11)"/>
      <sheetName val="Le_Thi_Nhan_M_M_(12)"/>
      <sheetName val="Le_Thi_Nhan_12(2)"/>
      <sheetName val="Doan_Van_Chin_13(1)"/>
      <sheetName val="Doan_Van_Chin_13(2)"/>
      <sheetName val="Dinh_Van_Ranh_14(1)"/>
      <sheetName val="Nguyen_Duy_Lien_15(2)"/>
      <sheetName val="Le_Huu_Hanh_16(1)"/>
      <sheetName val="Le_Huu_Hanh_16(2)"/>
      <sheetName val="Le_Tat_Ve_17(2)"/>
      <sheetName val="Phung_Thi_Hien_18(1)"/>
      <sheetName val="Phung_Thi_Hien_18(2)"/>
      <sheetName val="Ngo_Xuan_Dap_19(2)"/>
      <sheetName val="Le_Huu_Hung_20(2)"/>
      <sheetName val="Le_Tri_An_21(2)"/>
      <sheetName val="Hoang_Van_Chuong_22(2)"/>
      <sheetName val="Le_Thi_Ly_23(2)"/>
      <sheetName val="Vu_Dinh_Tre_24(2)"/>
      <sheetName val="Le_Huu_Hoa_25(2)"/>
      <sheetName val="Le_Tat_Ve_26(2)"/>
      <sheetName val="Hoang_Thi_Binh_27(2)"/>
      <sheetName val="Hoang_Thi_Binh_28(2)"/>
      <sheetName val="Le_Huu_Thuy_29(2)"/>
      <sheetName val="Mau_moi"/>
      <sheetName val="PV_THIEU(2)"/>
      <sheetName val="400-415_37"/>
      <sheetName val="KL_NR2"/>
      <sheetName val="NR2_565_PQ_DQ"/>
      <sheetName val="565_DD"/>
      <sheetName val="M2-415_37"/>
      <sheetName val="507_PQ"/>
      <sheetName val="507_DD"/>
      <sheetName val="_Subbase"/>
      <sheetName val="Phu_cap"/>
      <sheetName val="phu_cap_nam"/>
      <sheetName val="Mau_1_PGD"/>
      <sheetName val="Mau_2PGD"/>
      <sheetName val="Mau_3_PGD"/>
      <sheetName val="mau_so_01A"/>
      <sheetName val="mau_so_2"/>
      <sheetName val="mau_so_3"/>
      <sheetName val="KEM NGHIEN GIA CONG"/>
      <sheetName val="SOKT-Q3CT"/>
      <sheetName val="C_ngty"/>
      <sheetName val="#REF!"/>
      <sheetName val="H_ang Van Chuong 22(2)"/>
      <sheetName val="Nguyen Duy Lien __(2)"/>
      <sheetName val="ctTBA"/>
      <sheetName val="Le_x0000_Huu Hanh 16(1)"/>
      <sheetName val="Le Thi_x0000_Nhan M.M (12)"/>
      <sheetName val="Parem"/>
      <sheetName val="Chi Tiet"/>
      <sheetName val="tra_vat_lieu"/>
      <sheetName val="DMTK"/>
      <sheetName val="Le_Huu Hoa 25(2)"/>
      <sheetName val="__8"/>
      <sheetName val="Hoang Van Chuong _2(2)"/>
      <sheetName val="X_4Test5"/>
      <sheetName val="Le Thi Nha"/>
      <sheetName val="Pham Thi Thuong  M.M (7i"/>
      <sheetName val="_x0011_3-8"/>
      <sheetName val="_x0004_OAM0654CAS"/>
      <sheetName val="Le Heu Hoa 25(2_x0009_"/>
      <sheetName val="Hoang Thi Binh 08(2)"/>
      <sheetName val="Pham T(i Thuong  M.M (7)"/>
      <sheetName val="Sheet26"/>
      <sheetName val="Pham ThiðThuong  M.M (7)"/>
      <sheetName val="Le Tat Ve M.M (19)"/>
      <sheetName val="400-015.37"/>
      <sheetName val="Le Thi Nha??f?_x0001_??"/>
      <sheetName val="_x0002_?"/>
      <sheetName val="MTO REV.2(ARMOR)"/>
      <sheetName val="Module#"/>
      <sheetName val="Le Heu Hoa 25(2 "/>
      <sheetName val="hgld5"/>
      <sheetName val="Book 1 Summary"/>
      <sheetName val="Main"/>
      <sheetName val="VL10KV"/>
      <sheetName val="TBA 250"/>
      <sheetName val="VL 0_4KV"/>
      <sheetName val="VLCong to"/>
      <sheetName val="Le?Huu Hanh 16(1)"/>
      <sheetName val="Le Thi?Nhan M.M (12)"/>
      <sheetName val="Dinh nghia"/>
      <sheetName val="Le Thi Nha?f?_x0001_?"/>
      <sheetName val="SumSBU"/>
      <sheetName val="ESTI."/>
      <sheetName val="FD"/>
      <sheetName val="GI"/>
      <sheetName val="EE (3)"/>
      <sheetName val="PAVEMENT"/>
      <sheetName val="TRAFFIC"/>
      <sheetName val="NR2?565 PQ DQ"/>
      <sheetName val="PR THIEU(2)"/>
      <sheetName val="DTCT"/>
      <sheetName val="nhap theo ngay vao"/>
      <sheetName val="N61"/>
      <sheetName val="Le Thi Nha__f__x0001___"/>
      <sheetName val="_x0002__"/>
      <sheetName val="Le Thi Nha_f__x0001__"/>
      <sheetName val="Le Thi"/>
      <sheetName val="DANGBAN"/>
      <sheetName val="so chi tiet"/>
      <sheetName val="Le Hue Hanh 16(2)"/>
      <sheetName val="Le2_x0000__x0000_ Hoa 25(2)"/>
      <sheetName val="MTO REV.0"/>
      <sheetName val="Pham Thi(Thuong  M.M (7)"/>
      <sheetName val="Le2"/>
      <sheetName val="NR2_565 PQ DQ"/>
      <sheetName val="Le_Huu Hanh 16(1)"/>
      <sheetName val="Le Thi_Nhan M.M (12)"/>
      <sheetName val="Loading"/>
      <sheetName val="Solieu"/>
      <sheetName val="NHATKY"/>
      <sheetName val="NHATKYC"/>
      <sheetName val="ptdg "/>
      <sheetName val="ptke"/>
      <sheetName val="t-h HA THE"/>
      <sheetName val="28-8_x0000__x0000__x0000__x0000__x0000__x0000__x0000__x0000__x0000__x0000__x0000__x0000_㢈ȣ_x0000__x0004__x0000__x0000__x0000__x0000__x0000__x0000_䴀ȣ_x0000__x0000__x0000_"/>
    </sheetNames>
    <sheetDataSet>
      <sheetData sheetId="0" refreshError="1">
        <row r="3">
          <cell r="A3" t="str">
            <v>111</v>
          </cell>
          <cell r="B3" t="str">
            <v>TiÒn mÆt - VN§</v>
          </cell>
          <cell r="C3" t="str">
            <v>Nî</v>
          </cell>
        </row>
        <row r="4">
          <cell r="A4" t="str">
            <v>1121</v>
          </cell>
          <cell r="B4" t="str">
            <v>TiÒn göi ng©n hµng - VN§</v>
          </cell>
          <cell r="C4" t="str">
            <v>Nî</v>
          </cell>
        </row>
        <row r="5">
          <cell r="A5" t="str">
            <v>1122</v>
          </cell>
          <cell r="B5" t="str">
            <v>TiÒn göi ng©n hµng - ngo¹i tÖ</v>
          </cell>
          <cell r="C5" t="str">
            <v>Nî</v>
          </cell>
        </row>
        <row r="6">
          <cell r="A6" t="str">
            <v>131</v>
          </cell>
          <cell r="B6" t="str">
            <v>ph¶i thu kh¸ch hµng</v>
          </cell>
          <cell r="C6" t="str">
            <v>Nî</v>
          </cell>
        </row>
        <row r="7">
          <cell r="A7" t="str">
            <v>133</v>
          </cell>
          <cell r="B7" t="str">
            <v>ThuÕ GTGT ®­îc khÊu trõ</v>
          </cell>
          <cell r="C7" t="str">
            <v>Nî</v>
          </cell>
        </row>
        <row r="8">
          <cell r="A8" t="str">
            <v>136</v>
          </cell>
          <cell r="B8" t="str">
            <v xml:space="preserve">Ph¶i thu néi bé </v>
          </cell>
          <cell r="C8" t="str">
            <v>Nî</v>
          </cell>
        </row>
        <row r="9">
          <cell r="A9" t="str">
            <v>138</v>
          </cell>
          <cell r="B9" t="str">
            <v>Ph¶i thu kh¸c</v>
          </cell>
          <cell r="C9" t="str">
            <v>Nî</v>
          </cell>
        </row>
        <row r="10">
          <cell r="A10" t="str">
            <v>141</v>
          </cell>
          <cell r="B10" t="str">
            <v>T¹m øng</v>
          </cell>
          <cell r="C10" t="str">
            <v>Nî</v>
          </cell>
        </row>
        <row r="11">
          <cell r="A11" t="str">
            <v>142</v>
          </cell>
          <cell r="B11" t="str">
            <v>Chi phÝ chê ph©n bæ</v>
          </cell>
          <cell r="C11" t="str">
            <v>Nî</v>
          </cell>
        </row>
        <row r="12">
          <cell r="A12" t="str">
            <v>144</v>
          </cell>
          <cell r="B12" t="str">
            <v>ThÕ chÊp ký quü ký c­îc</v>
          </cell>
          <cell r="C12" t="str">
            <v>Nî</v>
          </cell>
        </row>
        <row r="13">
          <cell r="A13" t="str">
            <v>152</v>
          </cell>
          <cell r="B13" t="str">
            <v>Nguyªn liÖu, vËt liÖu</v>
          </cell>
          <cell r="C13" t="str">
            <v>Nî</v>
          </cell>
        </row>
        <row r="14">
          <cell r="A14" t="str">
            <v>153</v>
          </cell>
          <cell r="B14" t="str">
            <v>C«ng cô, dông cô</v>
          </cell>
          <cell r="C14" t="str">
            <v>Nî</v>
          </cell>
        </row>
        <row r="15">
          <cell r="A15" t="str">
            <v>154</v>
          </cell>
          <cell r="B15" t="str">
            <v xml:space="preserve">Chi phÝ SXKD dë dang </v>
          </cell>
          <cell r="C15" t="str">
            <v>Nî</v>
          </cell>
        </row>
        <row r="16">
          <cell r="A16" t="str">
            <v>155</v>
          </cell>
          <cell r="B16" t="str">
            <v>Thµnh phÈm</v>
          </cell>
          <cell r="C16" t="str">
            <v>Nî</v>
          </cell>
        </row>
        <row r="17">
          <cell r="A17" t="str">
            <v>156</v>
          </cell>
          <cell r="B17" t="str">
            <v>Hµng ho¸</v>
          </cell>
          <cell r="C17" t="str">
            <v>Nî</v>
          </cell>
        </row>
        <row r="18">
          <cell r="A18" t="str">
            <v>211</v>
          </cell>
          <cell r="B18" t="str">
            <v>Tµi s¶n cè ®Þnh h÷u h×nh</v>
          </cell>
          <cell r="C18" t="str">
            <v>Nî</v>
          </cell>
        </row>
        <row r="19">
          <cell r="A19" t="str">
            <v>214</v>
          </cell>
          <cell r="B19" t="str">
            <v xml:space="preserve">Hao mßn TSC§ </v>
          </cell>
          <cell r="C19" t="str">
            <v>Cã</v>
          </cell>
        </row>
        <row r="20">
          <cell r="A20" t="str">
            <v>311</v>
          </cell>
          <cell r="B20" t="str">
            <v>Vay ng¾n h¹n</v>
          </cell>
          <cell r="C20" t="str">
            <v>Cã</v>
          </cell>
        </row>
        <row r="21">
          <cell r="A21" t="str">
            <v>331</v>
          </cell>
          <cell r="B21" t="str">
            <v>Ph¶i tr¶ ng­êi b¸n</v>
          </cell>
          <cell r="C21" t="str">
            <v>Cã</v>
          </cell>
        </row>
        <row r="22">
          <cell r="A22" t="str">
            <v>133</v>
          </cell>
          <cell r="B22" t="str">
            <v>ThuÕ GTGT ®­îc khÊu trõ</v>
          </cell>
          <cell r="C22" t="str">
            <v>Nî</v>
          </cell>
        </row>
        <row r="23">
          <cell r="A23" t="str">
            <v>3331</v>
          </cell>
          <cell r="B23" t="str">
            <v>ThuÕ gi¸ trÞ gia t¨ng ph¶i nép</v>
          </cell>
          <cell r="C23" t="str">
            <v>Cã</v>
          </cell>
        </row>
        <row r="24">
          <cell r="A24" t="str">
            <v>3333</v>
          </cell>
          <cell r="B24" t="str">
            <v>ThuÕ nhËp khÈu</v>
          </cell>
          <cell r="C24" t="str">
            <v>Cã</v>
          </cell>
        </row>
        <row r="25">
          <cell r="A25" t="str">
            <v>3337</v>
          </cell>
          <cell r="B25" t="str">
            <v>ThuÕ nhµ ®Êt, tiÒn thuª ®Êt</v>
          </cell>
          <cell r="C25" t="str">
            <v>Cã</v>
          </cell>
        </row>
        <row r="26">
          <cell r="A26" t="str">
            <v>3338</v>
          </cell>
          <cell r="B26" t="str">
            <v>C¸c lo¹i thuÕ kh¸c</v>
          </cell>
          <cell r="C26" t="str">
            <v>Cã</v>
          </cell>
        </row>
        <row r="27">
          <cell r="A27" t="str">
            <v>334</v>
          </cell>
          <cell r="B27" t="str">
            <v>Ph¶i tr¶ c«ng nh©n viªn</v>
          </cell>
          <cell r="C27" t="str">
            <v>Cã</v>
          </cell>
        </row>
        <row r="28">
          <cell r="A28" t="str">
            <v>336</v>
          </cell>
          <cell r="B28" t="str">
            <v>Ph¶i tr¶ néi bé</v>
          </cell>
          <cell r="C28" t="str">
            <v>Cã</v>
          </cell>
        </row>
        <row r="29">
          <cell r="A29" t="str">
            <v>3382</v>
          </cell>
          <cell r="B29" t="str">
            <v>Kinh phÝ c«ng ®oµn</v>
          </cell>
          <cell r="C29" t="str">
            <v>Cã</v>
          </cell>
        </row>
        <row r="30">
          <cell r="A30" t="str">
            <v>3383</v>
          </cell>
          <cell r="B30" t="str">
            <v>B¶o hiÓm x· héi</v>
          </cell>
          <cell r="C30" t="str">
            <v>Cã</v>
          </cell>
        </row>
        <row r="31">
          <cell r="A31" t="str">
            <v>3384</v>
          </cell>
          <cell r="B31" t="str">
            <v>B¶o hiÓm YTÕ</v>
          </cell>
          <cell r="C31" t="str">
            <v>Cã</v>
          </cell>
        </row>
        <row r="32">
          <cell r="A32" t="str">
            <v>3388</v>
          </cell>
          <cell r="B32" t="str">
            <v>Ph¶i tr¶, ph¶i nép kh¸c</v>
          </cell>
          <cell r="C32" t="str">
            <v>Cã</v>
          </cell>
        </row>
        <row r="33">
          <cell r="A33" t="str">
            <v>341</v>
          </cell>
          <cell r="B33" t="str">
            <v>Vay dµi h¹n</v>
          </cell>
          <cell r="C33" t="str">
            <v>Cã</v>
          </cell>
        </row>
        <row r="34">
          <cell r="A34" t="str">
            <v>411</v>
          </cell>
          <cell r="B34" t="str">
            <v>Nguån vèn kinh doanh</v>
          </cell>
          <cell r="C34" t="str">
            <v>Cã</v>
          </cell>
        </row>
        <row r="35">
          <cell r="A35" t="str">
            <v>412</v>
          </cell>
          <cell r="B35" t="str">
            <v>chªnh lÖch ®¸nh gi¸ tµI s¶n</v>
          </cell>
          <cell r="C35" t="str">
            <v>L</v>
          </cell>
        </row>
        <row r="36">
          <cell r="A36" t="str">
            <v>413</v>
          </cell>
          <cell r="B36" t="str">
            <v>Chªnh lÖch tû gi¸</v>
          </cell>
          <cell r="C36" t="str">
            <v>L</v>
          </cell>
        </row>
        <row r="37">
          <cell r="A37" t="str">
            <v>421</v>
          </cell>
          <cell r="B37" t="str">
            <v xml:space="preserve">L·i /lç ch­a ph©n phèi </v>
          </cell>
          <cell r="C37" t="str">
            <v>L</v>
          </cell>
        </row>
        <row r="38">
          <cell r="A38" t="str">
            <v>511</v>
          </cell>
          <cell r="B38" t="str">
            <v>Doanh thu b¸n s¶n phÈm</v>
          </cell>
          <cell r="C38" t="str">
            <v>Cã</v>
          </cell>
        </row>
        <row r="39">
          <cell r="A39" t="str">
            <v>531</v>
          </cell>
          <cell r="B39" t="str">
            <v>Gi¶m gi¸ hµng b¸n</v>
          </cell>
          <cell r="C39" t="str">
            <v>Cã</v>
          </cell>
        </row>
        <row r="40">
          <cell r="A40" t="str">
            <v>532</v>
          </cell>
          <cell r="B40" t="str">
            <v>Hµng b¸n bÞ tr¶ l¹i</v>
          </cell>
          <cell r="C40" t="str">
            <v>Cã</v>
          </cell>
        </row>
        <row r="41">
          <cell r="A41" t="str">
            <v>621</v>
          </cell>
          <cell r="B41" t="str">
            <v>Chi phÝ NVLiÖu trùc tiÕp</v>
          </cell>
          <cell r="C41" t="str">
            <v>Nî</v>
          </cell>
        </row>
        <row r="42">
          <cell r="A42" t="str">
            <v>622</v>
          </cell>
          <cell r="B42" t="str">
            <v>Chi phÝ nh©n c«ng trùc tiÕp</v>
          </cell>
          <cell r="C42" t="str">
            <v>Nî</v>
          </cell>
        </row>
        <row r="43">
          <cell r="A43" t="str">
            <v>627</v>
          </cell>
          <cell r="B43" t="str">
            <v xml:space="preserve">Chi phÝ s¶n xuÊt chung </v>
          </cell>
          <cell r="C43" t="str">
            <v>Nî</v>
          </cell>
        </row>
        <row r="44">
          <cell r="A44" t="str">
            <v>632</v>
          </cell>
          <cell r="B44" t="str">
            <v>Gi¸ vèn b¸n hµng</v>
          </cell>
          <cell r="C44" t="str">
            <v>Nî</v>
          </cell>
        </row>
        <row r="45">
          <cell r="A45" t="str">
            <v>641</v>
          </cell>
          <cell r="B45" t="str">
            <v xml:space="preserve">Chi phÝ b¸n hµng </v>
          </cell>
          <cell r="C45" t="str">
            <v>Nî</v>
          </cell>
        </row>
        <row r="46">
          <cell r="A46" t="str">
            <v>642</v>
          </cell>
          <cell r="B46" t="str">
            <v>Chi phÝ qu¶n lý doanh nghiÖp</v>
          </cell>
          <cell r="C46" t="str">
            <v>Nî</v>
          </cell>
        </row>
        <row r="47">
          <cell r="A47" t="str">
            <v>711</v>
          </cell>
          <cell r="B47" t="str">
            <v>Thu nhËp ho¹t ®éng tµi chÝnh</v>
          </cell>
          <cell r="C47" t="str">
            <v>Cã</v>
          </cell>
        </row>
        <row r="48">
          <cell r="A48" t="str">
            <v>721</v>
          </cell>
          <cell r="B48" t="str">
            <v>Thu nhËp bÊt th­êng</v>
          </cell>
          <cell r="C48" t="str">
            <v>Cã</v>
          </cell>
        </row>
        <row r="49">
          <cell r="A49" t="str">
            <v>811</v>
          </cell>
          <cell r="B49" t="str">
            <v>Chi phÝ ho¹t ®éng tµi chÝnh</v>
          </cell>
          <cell r="C49" t="str">
            <v>Nî</v>
          </cell>
        </row>
        <row r="50">
          <cell r="A50" t="str">
            <v>821</v>
          </cell>
          <cell r="B50" t="str">
            <v>Chi phÝ ho¹t ®éng tµi chÝnh</v>
          </cell>
          <cell r="C50" t="str">
            <v>Nî</v>
          </cell>
        </row>
        <row r="51">
          <cell r="A51" t="str">
            <v>911</v>
          </cell>
          <cell r="B51" t="str">
            <v>X¸c ®Þnh kÕt qu¶ kinh doanh</v>
          </cell>
          <cell r="C51" t="str">
            <v>L</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sheetData sheetId="205"/>
      <sheetData sheetId="206"/>
      <sheetData sheetId="207"/>
      <sheetData sheetId="208"/>
      <sheetData sheetId="209"/>
      <sheetData sheetId="210"/>
      <sheetData sheetId="211"/>
      <sheetData sheetId="212"/>
      <sheetData sheetId="213"/>
      <sheetData sheetId="214" refreshError="1"/>
      <sheetData sheetId="215" refreshError="1"/>
      <sheetData sheetId="216" refreshError="1"/>
      <sheetData sheetId="217" refreshError="1"/>
      <sheetData sheetId="218" refreshError="1"/>
      <sheetData sheetId="219" refreshError="1"/>
      <sheetData sheetId="220"/>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sheetData sheetId="230"/>
      <sheetData sheetId="231"/>
      <sheetData sheetId="232"/>
      <sheetData sheetId="233" refreshError="1"/>
      <sheetData sheetId="234" refreshError="1"/>
      <sheetData sheetId="235" refreshError="1"/>
      <sheetData sheetId="236"/>
      <sheetData sheetId="237"/>
      <sheetData sheetId="238" refreshError="1"/>
      <sheetData sheetId="239" refreshError="1"/>
      <sheetData sheetId="240" refreshError="1"/>
      <sheetData sheetId="24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sheetData sheetId="313"/>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sheetData sheetId="324"/>
      <sheetData sheetId="325"/>
      <sheetData sheetId="326"/>
      <sheetData sheetId="327"/>
      <sheetData sheetId="328"/>
      <sheetData sheetId="329" refreshError="1"/>
      <sheetData sheetId="330"/>
      <sheetData sheetId="331"/>
      <sheetData sheetId="332"/>
      <sheetData sheetId="333" refreshError="1"/>
      <sheetData sheetId="334" refreshError="1"/>
      <sheetData sheetId="335" refreshError="1"/>
      <sheetData sheetId="336" refreshError="1"/>
      <sheetData sheetId="337"/>
      <sheetData sheetId="338"/>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sheetData sheetId="368"/>
      <sheetData sheetId="369" refreshError="1"/>
      <sheetData sheetId="370"/>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KHAI"/>
      <sheetName val="5%"/>
      <sheetName val="10%"/>
      <sheetName val="Sheet1"/>
      <sheetName val="XL4Poppy"/>
    </sheetNames>
    <sheetDataSet>
      <sheetData sheetId="0"/>
      <sheetData sheetId="1"/>
      <sheetData sheetId="2"/>
      <sheetData sheetId="3"/>
      <sheetData sheetId="4"/>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L"/>
      <sheetName val="DG"/>
      <sheetName val="THop"/>
      <sheetName val="TDT"/>
      <sheetName val="Kluong"/>
      <sheetName val="H.so"/>
      <sheetName val="Tvan"/>
    </sheetNames>
    <sheetDataSet>
      <sheetData sheetId="0"/>
      <sheetData sheetId="1"/>
      <sheetData sheetId="2"/>
      <sheetData sheetId="3" refreshError="1">
        <row r="88">
          <cell r="D88">
            <v>118135008251.60049</v>
          </cell>
        </row>
      </sheetData>
      <sheetData sheetId="4"/>
      <sheetData sheetId="5"/>
      <sheetData sheetId="6"/>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uc thanh"/>
      <sheetName val="QL1A-QL1A moi"/>
      <sheetName val="C.Bong Lang"/>
      <sheetName val="Vanh dai III (TKKT)"/>
      <sheetName val="SL-NC-MB"/>
      <sheetName val="CX-AD-LC"/>
      <sheetName val="Cau-YBai-Tam"/>
      <sheetName val="XL4Poppy"/>
      <sheetName val="Sheet1"/>
      <sheetName val="Sheet2"/>
      <sheetName val="Sheet3"/>
      <sheetName val="Sheet4"/>
      <sheetName val="Sheet5"/>
      <sheetName val="Sheet6"/>
      <sheetName val="Sheet7"/>
      <sheetName val="Sheet8"/>
      <sheetName val="Sheet9"/>
      <sheetName val="Sheet10"/>
      <sheetName val="Sheet11"/>
      <sheetName val="Sheet12"/>
      <sheetName val="Sheet13"/>
      <sheetName val="Sheet14"/>
      <sheetName val="Sheet15"/>
      <sheetName val="Sheet16"/>
      <sheetName val="733,14-km238"/>
      <sheetName val="Km237_733,14"/>
      <sheetName val="Km236"/>
      <sheetName val="Km235"/>
      <sheetName val="Km234"/>
      <sheetName val="Km233s,"/>
      <sheetName val="Km232s"/>
      <sheetName val="Km231,"/>
      <sheetName val="Km230"/>
      <sheetName val="Km229s,"/>
      <sheetName val="228_100-229s"/>
      <sheetName val="Km227_838-228_100"/>
      <sheetName val="Km227-227_838s,"/>
      <sheetName val="Km226"/>
      <sheetName val="Km225,"/>
      <sheetName val="Tong KLBS"/>
      <sheetName val="THKLNT(lantruoc)"/>
      <sheetName val="BGThau"/>
      <sheetName val="00000000"/>
      <sheetName val="00000001"/>
      <sheetName val="XL4Test5"/>
      <sheetName val="VL"/>
      <sheetName val="NHAN CONG"/>
      <sheetName val="MAY"/>
      <sheetName val="VUA"/>
      <sheetName val="DG CAU"/>
      <sheetName val="THOP CAU"/>
      <sheetName val="TLP CAU"/>
      <sheetName val="DAKT1"/>
      <sheetName val="XL4Poppy (2)"/>
      <sheetName val="KluongKm2,4"/>
      <sheetName val="B.cao"/>
      <sheetName val="T.tiet"/>
      <sheetName val="T.N"/>
      <sheetName val="To trinh"/>
      <sheetName val="bang2"/>
      <sheetName val="coHoan"/>
      <sheetName val="Congty"/>
      <sheetName val="VPPN"/>
      <sheetName val="XN74"/>
      <sheetName val="XN54"/>
      <sheetName val="XN33"/>
      <sheetName val="NK96"/>
      <sheetName val="TH"/>
      <sheetName val="ETH"/>
      <sheetName val="1"/>
      <sheetName val="2"/>
      <sheetName val="3"/>
      <sheetName val="4"/>
      <sheetName val="5"/>
      <sheetName val="6"/>
      <sheetName val="7"/>
      <sheetName val="DT1"/>
      <sheetName val="DT2"/>
      <sheetName val="Nam 2001"/>
      <sheetName val="Tang TSCD 98-02"/>
      <sheetName val="BIEN DONG"/>
      <sheetName val="TSCD 2001"/>
      <sheetName val="Quy 1-2002"/>
      <sheetName val="Quy 2-2002"/>
      <sheetName val="Quy 3-2002"/>
      <sheetName val="Quy 4-02"/>
      <sheetName val="XXXXXXXX"/>
      <sheetName val="solieu"/>
      <sheetName val="PLV"/>
      <sheetName val="Dongia"/>
      <sheetName val="DTCTtaluy"/>
      <sheetName val="KLDGTT&lt;120%"/>
      <sheetName val="PL2"/>
      <sheetName val="DTnen"/>
      <sheetName val="PL"/>
      <sheetName val="THKL nghiemthu"/>
      <sheetName val="DTCTtaluy (2)"/>
      <sheetName val="KLDGTT&lt;120% (2)"/>
      <sheetName val="TH (2)"/>
      <sheetName val="XXXXXXX0"/>
      <sheetName val="10000000"/>
      <sheetName val="XXXXXXX1"/>
      <sheetName val="20000000"/>
      <sheetName val="30000000"/>
      <sheetName val="KTQT-AFC"/>
      <sheetName val="CLDG"/>
      <sheetName val="CLKL"/>
      <sheetName val="Bang du toan"/>
      <sheetName val="Tonghop"/>
      <sheetName val="Bu gia"/>
      <sheetName val="PT vat tu"/>
      <sheetName val="PTVT"/>
      <sheetName val="boHoan"/>
      <sheetName val="XN79"/>
      <sheetName val="CTMT"/>
      <sheetName val="C.     Lang"/>
      <sheetName val="KluongKm2_x000c_4"/>
      <sheetName val="QL1A-QL1Q moi"/>
      <sheetName val="Tai khoan"/>
      <sheetName val="chi tieu HV"/>
      <sheetName val="sx-tt-tk"/>
      <sheetName val="tsach &amp; thu hoi"/>
      <sheetName val="KK than ton   (2)"/>
      <sheetName val="TT cac ho"/>
      <sheetName val="TT trong nganh"/>
      <sheetName val="chi tiet KHM"/>
      <sheetName val="Pham cap"/>
      <sheetName val="DT than"/>
      <sheetName val="Doanh thu"/>
      <sheetName val="gia tri SX"/>
      <sheetName val="Maumoi"/>
      <sheetName val="So Cong nghiep"/>
      <sheetName val="Bia BC"/>
      <sheetName val="TH thanton"/>
      <sheetName val="Dat da thai"/>
      <sheetName val="XNGB-BMD2004"/>
      <sheetName val="GTSX (TT)"/>
      <sheetName val="XNGBQI"/>
      <sheetName val="XNGBQI (2)"/>
      <sheetName val="XNGBQI-04 (2)"/>
      <sheetName val="XNGBQII-04 (2)"/>
      <sheetName val="XNGBQII-04 (3)"/>
      <sheetName val="XNGBQIII-04 (2)"/>
      <sheetName val="XNGBQIII-04 (3)"/>
      <sheetName val="XNGBQIV-04 (2)"/>
      <sheetName val="XNGBQIV-04 (3)"/>
      <sheetName val="XNGBQI-05"/>
      <sheetName val="XNGBQI-05 (02)"/>
      <sheetName val="Gia ban NK bq"/>
      <sheetName val="Sheet19"/>
      <sheetName val="Sheet20"/>
      <sheetName val="Sheet21"/>
      <sheetName val="Sheet22"/>
      <sheetName val="Sheet23"/>
      <sheetName val="Sheet24"/>
      <sheetName val="Sheet25"/>
      <sheetName val="Sheet26"/>
      <sheetName val="Sheet27"/>
      <sheetName val="Sheet28"/>
      <sheetName val="Sheet29"/>
      <sheetName val="Sheet30"/>
      <sheetName val="000000000000"/>
      <sheetName val="100000000000"/>
      <sheetName val="200000000000"/>
      <sheetName val="DG CAࡕ"/>
      <sheetName val="SL)NC-MB"/>
      <sheetName val="HK1"/>
      <sheetName val="HK2"/>
      <sheetName val="CANAM"/>
      <sheetName val="gVL"/>
      <sheetName val="Km23"/>
      <sheetName val="Tonghmp"/>
      <sheetName val="DG CA?"/>
      <sheetName val="MTO REV.0"/>
      <sheetName val="KH-Q1,Q2,01"/>
      <sheetName val="CT doanh thu 2005"/>
      <sheetName val="Dthu 2006 sua"/>
      <sheetName val="Doanh thu gia thanh"/>
      <sheetName val="6 thang 2006"/>
      <sheetName val="Bao cao thue (2)"/>
      <sheetName val="Tong hop CP T10"/>
      <sheetName val="Bao cao thue"/>
      <sheetName val="Thue cong trinh"/>
      <sheetName val="Gia thanh"/>
      <sheetName val="Pke toan"/>
      <sheetName val="Gia thanh cong trinh - Hoa"/>
      <sheetName val="Ke toan thuc hien cong trinh"/>
      <sheetName val="Du kien DT 9 thang de nop"/>
      <sheetName val="TK331D"/>
      <sheetName val="334 d"/>
      <sheetName val="lt-tl"/>
      <sheetName val="px3-tl"/>
      <sheetName val="px1-tl"/>
      <sheetName val="vp-tl"/>
      <sheetName val="px2,tb-tl"/>
      <sheetName val="th-qt"/>
      <sheetName val="bqt"/>
      <sheetName val="tl-khovt"/>
      <sheetName val="dtkhovt"/>
      <sheetName val="Sheet17"/>
      <sheetName val="Sheet18"/>
      <sheetName val="C.   ( Lang"/>
      <sheetName val="Maumo)"/>
      <sheetName val="Tonchop"/>
      <sheetName val="dmuc"/>
      <sheetName val="P_x000c_V"/>
      <sheetName val="S29_x0007__x0000__x0000_S"/>
      <sheetName val="BDCNH"/>
      <sheetName val="bcdtk"/>
      <sheetName val="BCDKTNH"/>
      <sheetName val="BCDKTTHUE"/>
      <sheetName val="tscd"/>
      <sheetName val="Tojg KLBS"/>
      <sheetName val="DG "/>
      <sheetName val="TTDZ22"/>
      <sheetName val="S29_x0007_"/>
      <sheetName val="ɂIEN DONG"/>
      <sheetName val="XL@Test5"/>
      <sheetName val="NC"/>
      <sheetName val="bia"/>
      <sheetName val="rotoduc"/>
      <sheetName val="Truc"/>
      <sheetName val="roto truc"/>
      <sheetName val="stato"/>
      <sheetName val="Day dt"/>
      <sheetName val="statoday"/>
      <sheetName val="stato tam say"/>
      <sheetName val="Than"/>
      <sheetName val="Stato ep"/>
      <sheetName val="Canh gio"/>
      <sheetName val="Napgio"/>
      <sheetName val="Nap-Hopcuc"/>
      <sheetName val="laprap"/>
      <sheetName val="Cocau"/>
      <sheetName val="Ss Z- GB"/>
      <sheetName val="NCong-Day-Su"/>
      <sheetName val="giathanh1"/>
      <sheetName val="¶"/>
      <sheetName val="BGThau_x0008__x0000__x0000_0000000_x0001__x0006__x0000__x0000_Sheet1_x0008__x0000__x0000_To"/>
      <sheetName val="S`eet12"/>
      <sheetName val="XHXPXXX1"/>
      <sheetName val="0000000!"/>
      <sheetName val="To tri.h"/>
      <sheetName val="cnHoan"/>
      <sheetName val="V_x0010_PN"/>
      <sheetName val="?IEN DONG"/>
      <sheetName val="KK bo sung"/>
      <sheetName val="IBASE"/>
      <sheetName val="˜Ünh m÷c"/>
      <sheetName val="PTVL"/>
      <sheetName val="Quy_x0000_2-2002"/>
      <sheetName val="Bu gi`"/>
      <sheetName val="tuong"/>
      <sheetName val="NHAN_x0000_CONG"/>
      <sheetName val="Ünh m÷c"/>
      <sheetName val="DI-ESTI"/>
      <sheetName val="NHAN CWNG"/>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row r="29">
          <cell r="E29">
            <v>1.0064143450228789</v>
          </cell>
        </row>
      </sheetData>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vc"/>
      <sheetName val="tra-vat-lieu"/>
      <sheetName val="PTDG"/>
      <sheetName val="T.Tranh AnLoc"/>
      <sheetName val="T.Tranh LocNinh"/>
      <sheetName val="QL13"/>
      <sheetName val="Tonghop"/>
      <sheetName val="Tra_bang"/>
      <sheetName val="KSTK(1778 Dcuong)"/>
      <sheetName val="dbgt(tuyen) (2)"/>
      <sheetName val="dbgt(tuyen)"/>
      <sheetName val="DgiaksatDHC4,"/>
      <sheetName val="dongia"/>
      <sheetName val="KSTK (06)"/>
      <sheetName val="XL4Poppy"/>
      <sheetName val="Congty"/>
      <sheetName val="VPPN"/>
      <sheetName val="XN74"/>
      <sheetName val="XN54"/>
      <sheetName val="XN33"/>
      <sheetName val="NK96"/>
      <sheetName val="XL4Test5"/>
      <sheetName val="tong hop"/>
      <sheetName val="phan tich DG"/>
      <sheetName val="gia vat lieu"/>
      <sheetName val="gia xe may"/>
      <sheetName val="gia nhan cong"/>
      <sheetName val="Sheet1"/>
      <sheetName val="Sheet2"/>
      <sheetName val="Sheet3"/>
      <sheetName val="Co.gty"/>
      <sheetName val="T.Tranh LmcNinh"/>
      <sheetName val="KSTK(17_x0017_8 Dcuong)"/>
      <sheetName val="dbgt(tuien)"/>
      <sheetName val="DgiakqatDHC4,"/>
      <sheetName val="KQTK (06)"/>
      <sheetName val="Sheet4"/>
      <sheetName val="tonghoptt (2)"/>
      <sheetName val="tonghoptt"/>
      <sheetName val="ximang"/>
      <sheetName val="da 1x2"/>
      <sheetName val="cat vang"/>
      <sheetName val="phugia555"/>
      <sheetName val="phugia561"/>
      <sheetName val="TK.TGTGT"/>
      <sheetName val="BR.10%"/>
      <sheetName val="MV.10% "/>
      <sheetName val="MV.01%"/>
      <sheetName val="Ctg.Thu"/>
      <sheetName val="Ctg.Chi"/>
      <sheetName val="Ctg.Gv"/>
      <sheetName val="Ctgs.1"/>
      <sheetName val="Ctgs.2"/>
      <sheetName val="Ctgs.3"/>
      <sheetName val="Bia Ctgs"/>
      <sheetName val="BK.NXT"/>
      <sheetName val="Ct.Nxt"/>
      <sheetName val="Cd.Nhap"/>
      <sheetName val="wia nhan cong"/>
      <sheetName val="KSTK(1778 _x0004_c5o.g)"/>
      <sheetName val="db't(tuyen) (2)"/>
      <sheetName val="DTCT"/>
      <sheetName val="gia vat_x0000_lieu"/>
      <sheetName val="CT doanh thu 2005"/>
      <sheetName val="Dthu 2006 sua"/>
      <sheetName val="Doanh thu gia thanh"/>
      <sheetName val="6 thang 2006"/>
      <sheetName val="Bao cao thue (2)"/>
      <sheetName val="Tong hop CP T10"/>
      <sheetName val="Bao cao thue"/>
      <sheetName val="Thue cong trinh"/>
      <sheetName val="Gia thanh"/>
      <sheetName val="Pke toan"/>
      <sheetName val="Gia thanh cong trinh - Hoa"/>
      <sheetName val="Ke toan thuc hien cong trinh"/>
      <sheetName val="Du kien DT 9 thang de nop"/>
      <sheetName val="Tra_ba_x000e_g"/>
      <sheetName val="_x0018_N54"/>
      <sheetName val="00000000"/>
      <sheetName val="Tonghp"/>
      <sheetName val="Loading"/>
      <sheetName val="Check C"/>
      <sheetName val="_x000c__x0000__x0001__x0000__x0000__x0000__x0001_ý"/>
      <sheetName val="gVL"/>
      <sheetName val="gia 3_x0000_t lieu"/>
      <sheetName val="Tai khoan"/>
      <sheetName val="Dulieu"/>
      <sheetName val="VL,NC"/>
      <sheetName val="dung"/>
      <sheetName val="C45-BH"/>
      <sheetName val="C47-BH-01"/>
      <sheetName val="C47-BH-02"/>
      <sheetName val="C47-BH-03"/>
      <sheetName val="C46-BH-I"/>
      <sheetName val="S53-BH-I"/>
      <sheetName val="C47-BH-04"/>
      <sheetName val="C47-BH-05"/>
      <sheetName val="C47-BH-06"/>
      <sheetName val="S53-BH-II"/>
      <sheetName val="C46-BH-II"/>
      <sheetName val="C47-BH-07"/>
      <sheetName val="C47-BH-08"/>
      <sheetName val="C47-BH-09"/>
      <sheetName val="S53-BH-III"/>
      <sheetName val="C46-BH-III"/>
      <sheetName val="C47-BH-10"/>
      <sheetName val="C47-BH-11"/>
      <sheetName val="C47-BH-12"/>
      <sheetName val="S53-BH-IV"/>
      <sheetName val="C46-BH-IV"/>
      <sheetName val="10000000"/>
      <sheetName val="20000000"/>
      <sheetName val="TSO_CHUNG"/>
      <sheetName val="Tra KS"/>
      <sheetName val="Tnnghop"/>
      <sheetName val="giathanh1"/>
      <sheetName val="ctTBA"/>
      <sheetName val="2_x0000__x0000_(tuyen)"/>
      <sheetName val="NOMENCLATURE"/>
      <sheetName val="dgngia"/>
      <sheetName val="BTH phi"/>
      <sheetName val="BLT phi"/>
      <sheetName val="phi,le phi"/>
      <sheetName val="Bien Lai TON"/>
      <sheetName val="BCQT "/>
      <sheetName val="Giay di duong"/>
      <sheetName val="BC QT cua tung ap"/>
      <sheetName val="GIAO CHI TIEU THU QUY 07"/>
      <sheetName val="BANG TONG HOP GIAY NOP TIEN"/>
      <sheetName val="CHITIET VL-NC-TT-3p"/>
      <sheetName val="VCV-BE-TONG"/>
      <sheetName val="gia vat?lieu"/>
      <sheetName val="DTCT-TB"/>
      <sheetName val="dtct cau"/>
      <sheetName val="lt-tl"/>
      <sheetName val="px3-tl"/>
      <sheetName val="px1-tl"/>
      <sheetName val="vp-tl"/>
      <sheetName val="px2,tb-tl"/>
      <sheetName val="th-qt"/>
      <sheetName val="bqt"/>
      <sheetName val="tl-khovt"/>
      <sheetName val="dtkhovt"/>
      <sheetName val="Sheet8"/>
      <sheetName val="Sheet9"/>
      <sheetName val="Sheet10"/>
      <sheetName val="Sheet11"/>
      <sheetName val="Sheet12"/>
      <sheetName val="Sheet13"/>
      <sheetName val="Sheet14"/>
      <sheetName val="Sheet15"/>
      <sheetName val="Sheet16"/>
      <sheetName val="Sheet17"/>
      <sheetName val="Sheet18"/>
      <sheetName val="KH-Q1,Q2,01"/>
      <sheetName val="ptdg-duong"/>
      <sheetName val="KCCP"/>
      <sheetName val="DO AM DT"/>
      <sheetName val="PTVT (MAU)"/>
      <sheetName val="_x000c_?_x0001_???_x0001_ý"/>
      <sheetName val="gia 3?t lieu"/>
      <sheetName val="TL rieng"/>
      <sheetName val="BO"/>
      <sheetName val="fia vat lieu"/>
      <sheetName val="Shdet3"/>
      <sheetName val="Cn.gty"/>
      <sheetName val="dbgt(tuien("/>
      <sheetName val="DgiajqatDHC4,"/>
      <sheetName val="Thuc thanh"/>
      <sheetName val="CdȮNhap"/>
      <sheetName val="_x000c_"/>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refreshError="1"/>
      <sheetData sheetId="31"/>
      <sheetData sheetId="32"/>
      <sheetData sheetId="33" refreshError="1"/>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refreshError="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refreshError="1"/>
      <sheetData sheetId="81" refreshError="1"/>
      <sheetData sheetId="82" refreshError="1"/>
      <sheetData sheetId="83" refreshError="1"/>
      <sheetData sheetId="84"/>
      <sheetData sheetId="85" refreshError="1"/>
      <sheetData sheetId="86" refreshError="1"/>
      <sheetData sheetId="87" refreshError="1"/>
      <sheetData sheetId="88"/>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sheetData sheetId="115" refreshError="1"/>
      <sheetData sheetId="116" refreshError="1"/>
      <sheetData sheetId="117"/>
      <sheetData sheetId="118" refreshError="1"/>
      <sheetData sheetId="119"/>
      <sheetData sheetId="120"/>
      <sheetData sheetId="121"/>
      <sheetData sheetId="122"/>
      <sheetData sheetId="123"/>
      <sheetData sheetId="124"/>
      <sheetData sheetId="125"/>
      <sheetData sheetId="126"/>
      <sheetData sheetId="127"/>
      <sheetData sheetId="128"/>
      <sheetData sheetId="129" refreshError="1"/>
      <sheetData sheetId="130" refreshError="1"/>
      <sheetData sheetId="13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sheetData sheetId="157" refreshError="1"/>
      <sheetData sheetId="158" refreshError="1"/>
      <sheetData sheetId="159"/>
      <sheetData sheetId="160"/>
      <sheetData sheetId="161" refreshError="1"/>
      <sheetData sheetId="162" refreshError="1"/>
      <sheetData sheetId="163"/>
      <sheetData sheetId="164"/>
      <sheetData sheetId="165" refreshError="1"/>
      <sheetData sheetId="166" refreshError="1"/>
      <sheetData sheetId="167"/>
      <sheetData sheetId="168" refreshError="1"/>
      <sheetData sheetId="169"/>
      <sheetData sheetId="170" refreshError="1"/>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VC"/>
      <sheetName val="TVL"/>
      <sheetName val="PTDG"/>
      <sheetName val="DTCT"/>
      <sheetName val="TH"/>
      <sheetName val="DBGT"/>
      <sheetName val="XXXXXXXX"/>
      <sheetName val="Congty"/>
      <sheetName val="VPPN"/>
      <sheetName val="XN74"/>
      <sheetName val="XN54"/>
      <sheetName val="XN33"/>
      <sheetName val="NK96"/>
      <sheetName val="XL4Test5"/>
    </sheetNames>
    <sheetDataSet>
      <sheetData sheetId="0"/>
      <sheetData sheetId="1" refreshError="1">
        <row r="1">
          <cell r="A1" t="str">
            <v>TRA VËt liÖu</v>
          </cell>
        </row>
        <row r="2">
          <cell r="A2" t="str">
            <v>#</v>
          </cell>
          <cell r="B2" t="str">
            <v>VËt liÖu kh¸c</v>
          </cell>
          <cell r="C2" t="str">
            <v>%</v>
          </cell>
        </row>
        <row r="3">
          <cell r="A3" t="str">
            <v>d</v>
          </cell>
          <cell r="B3" t="str">
            <v xml:space="preserve">D©y thÐp </v>
          </cell>
          <cell r="C3" t="str">
            <v>kg</v>
          </cell>
          <cell r="D3">
            <v>6670</v>
          </cell>
        </row>
        <row r="4">
          <cell r="A4" t="str">
            <v>q</v>
          </cell>
          <cell r="B4" t="str">
            <v>Que hµn</v>
          </cell>
          <cell r="C4" t="str">
            <v>kg</v>
          </cell>
          <cell r="D4">
            <v>12000</v>
          </cell>
        </row>
        <row r="5">
          <cell r="A5" t="str">
            <v>c</v>
          </cell>
          <cell r="B5" t="str">
            <v>C¸t vµng</v>
          </cell>
          <cell r="C5" t="str">
            <v>m3</v>
          </cell>
          <cell r="D5">
            <v>66347.733333333337</v>
          </cell>
        </row>
        <row r="6">
          <cell r="A6" t="str">
            <v>nc</v>
          </cell>
          <cell r="B6" t="str">
            <v>N­íc</v>
          </cell>
          <cell r="C6" t="str">
            <v>LÝt</v>
          </cell>
          <cell r="D6">
            <v>4</v>
          </cell>
        </row>
        <row r="7">
          <cell r="A7" t="str">
            <v>nu</v>
          </cell>
          <cell r="B7" t="str">
            <v>N­íc</v>
          </cell>
          <cell r="C7" t="str">
            <v>LÝt</v>
          </cell>
          <cell r="D7">
            <v>4</v>
          </cell>
        </row>
        <row r="8">
          <cell r="A8">
            <v>4</v>
          </cell>
          <cell r="B8" t="str">
            <v>§¸ d¨m 4x6</v>
          </cell>
          <cell r="C8" t="str">
            <v>m3</v>
          </cell>
          <cell r="D8">
            <v>106953.37142857142</v>
          </cell>
        </row>
        <row r="9">
          <cell r="A9" t="str">
            <v>x</v>
          </cell>
          <cell r="B9" t="str">
            <v>Xim¨ng PC-30</v>
          </cell>
          <cell r="C9" t="str">
            <v>kg</v>
          </cell>
          <cell r="D9">
            <v>718.18</v>
          </cell>
        </row>
        <row r="10">
          <cell r="A10" t="str">
            <v>g</v>
          </cell>
          <cell r="B10" t="str">
            <v>Gç v¸n</v>
          </cell>
          <cell r="C10" t="str">
            <v>m3</v>
          </cell>
          <cell r="D10">
            <v>1272730</v>
          </cell>
        </row>
        <row r="11">
          <cell r="A11" t="str">
            <v>di</v>
          </cell>
          <cell r="B11" t="str">
            <v>§inh</v>
          </cell>
          <cell r="C11" t="str">
            <v>kg</v>
          </cell>
          <cell r="D11">
            <v>6190</v>
          </cell>
        </row>
        <row r="12">
          <cell r="A12" t="str">
            <v>th</v>
          </cell>
          <cell r="B12" t="str">
            <v>ThÐp h×nh</v>
          </cell>
          <cell r="C12" t="str">
            <v>kg</v>
          </cell>
          <cell r="D12">
            <v>4733.7725714285716</v>
          </cell>
        </row>
        <row r="13">
          <cell r="A13">
            <v>1</v>
          </cell>
          <cell r="B13" t="str">
            <v>§¸ d¨m 1x2</v>
          </cell>
          <cell r="C13" t="str">
            <v>m3</v>
          </cell>
          <cell r="D13">
            <v>156794.02857142856</v>
          </cell>
        </row>
        <row r="14">
          <cell r="A14" t="str">
            <v>dia</v>
          </cell>
          <cell r="B14" t="str">
            <v xml:space="preserve">§inh ®Üa </v>
          </cell>
          <cell r="C14" t="str">
            <v>C¸i</v>
          </cell>
          <cell r="D14">
            <v>2500</v>
          </cell>
        </row>
        <row r="15">
          <cell r="A15" t="str">
            <v>dh</v>
          </cell>
          <cell r="B15" t="str">
            <v xml:space="preserve">§¸ héc </v>
          </cell>
          <cell r="C15" t="str">
            <v>m3</v>
          </cell>
          <cell r="D15" t="str">
            <v>v</v>
          </cell>
        </row>
        <row r="16">
          <cell r="A16" t="str">
            <v>d8</v>
          </cell>
          <cell r="B16" t="str">
            <v>ThÐp trßn d=8mm</v>
          </cell>
          <cell r="C16" t="str">
            <v>kg</v>
          </cell>
          <cell r="D16" t="str">
            <v>v</v>
          </cell>
        </row>
        <row r="17">
          <cell r="A17" t="str">
            <v>d10</v>
          </cell>
          <cell r="B17" t="str">
            <v>ThÐp trßn d=10mm</v>
          </cell>
          <cell r="C17" t="str">
            <v>kg</v>
          </cell>
          <cell r="D17" t="str">
            <v>v</v>
          </cell>
        </row>
        <row r="18">
          <cell r="A18" t="str">
            <v>t</v>
          </cell>
          <cell r="B18" t="str">
            <v>ThÐp b¶n</v>
          </cell>
          <cell r="C18" t="str">
            <v>kg</v>
          </cell>
          <cell r="D18" t="str">
            <v>v</v>
          </cell>
        </row>
        <row r="19">
          <cell r="A19" t="str">
            <v>tba</v>
          </cell>
          <cell r="B19" t="str">
            <v>ThÐp b¶n</v>
          </cell>
          <cell r="C19" t="str">
            <v>kg</v>
          </cell>
          <cell r="D19" t="str">
            <v>v</v>
          </cell>
        </row>
        <row r="20">
          <cell r="A20" t="str">
            <v>n</v>
          </cell>
          <cell r="B20" t="str">
            <v>Nhùa ®­êng</v>
          </cell>
          <cell r="C20" t="str">
            <v>kg</v>
          </cell>
          <cell r="D20">
            <v>3879.2448571428572</v>
          </cell>
        </row>
        <row r="21">
          <cell r="A21" t="str">
            <v>dn</v>
          </cell>
          <cell r="B21" t="str">
            <v xml:space="preserve">Gç ®µ nÑp </v>
          </cell>
          <cell r="C21" t="str">
            <v>m3</v>
          </cell>
          <cell r="D21" t="str">
            <v>v</v>
          </cell>
        </row>
        <row r="22">
          <cell r="A22" t="str">
            <v>g4</v>
          </cell>
          <cell r="B22" t="str">
            <v>Gç nhãm 4</v>
          </cell>
          <cell r="C22" t="str">
            <v>m3</v>
          </cell>
          <cell r="D22">
            <v>3000000</v>
          </cell>
        </row>
        <row r="23">
          <cell r="A23" t="str">
            <v>gkcd</v>
          </cell>
          <cell r="B23" t="str">
            <v>Gç lµm khe co d·n</v>
          </cell>
          <cell r="C23" t="str">
            <v>m3</v>
          </cell>
          <cell r="D23" t="str">
            <v>v</v>
          </cell>
        </row>
        <row r="24">
          <cell r="A24" t="str">
            <v>«</v>
          </cell>
          <cell r="B24" t="str">
            <v>«xy</v>
          </cell>
          <cell r="C24" t="str">
            <v>chai</v>
          </cell>
          <cell r="D24">
            <v>53000</v>
          </cell>
        </row>
        <row r="25">
          <cell r="A25" t="str">
            <v>®</v>
          </cell>
          <cell r="B25" t="str">
            <v>§Êt ®Ìn</v>
          </cell>
          <cell r="C25" t="str">
            <v>kg</v>
          </cell>
          <cell r="D25">
            <v>5000</v>
          </cell>
        </row>
        <row r="26">
          <cell r="A26" t="str">
            <v>x400</v>
          </cell>
          <cell r="B26" t="str">
            <v>Xim¨ng PC-40</v>
          </cell>
          <cell r="C26" t="str">
            <v>kg</v>
          </cell>
          <cell r="D26" t="str">
            <v>v</v>
          </cell>
        </row>
        <row r="27">
          <cell r="A27" t="str">
            <v>d14</v>
          </cell>
          <cell r="B27" t="str">
            <v>ThÐp trßn d=14mm</v>
          </cell>
          <cell r="C27" t="str">
            <v>kg</v>
          </cell>
          <cell r="D27" t="str">
            <v>v</v>
          </cell>
        </row>
        <row r="28">
          <cell r="A28" t="str">
            <v>d16</v>
          </cell>
          <cell r="B28" t="str">
            <v>ThÐp trßn d=16mm</v>
          </cell>
          <cell r="C28" t="str">
            <v>kg</v>
          </cell>
          <cell r="D28" t="str">
            <v>v</v>
          </cell>
        </row>
        <row r="29">
          <cell r="A29" t="str">
            <v>gg</v>
          </cell>
          <cell r="B29" t="str">
            <v>Gç chèng</v>
          </cell>
          <cell r="C29" t="str">
            <v>m3</v>
          </cell>
          <cell r="D29" t="str">
            <v>v</v>
          </cell>
        </row>
        <row r="30">
          <cell r="A30" t="str">
            <v>dmz</v>
          </cell>
          <cell r="B30" t="str">
            <v>DÇu Mazut</v>
          </cell>
          <cell r="C30" t="str">
            <v>kg</v>
          </cell>
          <cell r="D30" t="str">
            <v>v</v>
          </cell>
        </row>
        <row r="31">
          <cell r="A31" t="str">
            <v>d12</v>
          </cell>
          <cell r="B31" t="str">
            <v>ThÐp trßn d=12mm</v>
          </cell>
          <cell r="C31" t="str">
            <v>kg</v>
          </cell>
          <cell r="D31" t="str">
            <v>v</v>
          </cell>
        </row>
        <row r="32">
          <cell r="A32" t="str">
            <v>xg</v>
          </cell>
          <cell r="B32" t="str">
            <v>X¨ng</v>
          </cell>
          <cell r="C32" t="str">
            <v>kg</v>
          </cell>
          <cell r="D32">
            <v>5600</v>
          </cell>
        </row>
        <row r="33">
          <cell r="A33" t="str">
            <v>cr</v>
          </cell>
          <cell r="B33" t="str">
            <v>§inh Cr¨mpong</v>
          </cell>
          <cell r="C33" t="str">
            <v>C¸i</v>
          </cell>
          <cell r="D33" t="str">
            <v>v</v>
          </cell>
        </row>
        <row r="34">
          <cell r="A34" t="str">
            <v>gk</v>
          </cell>
          <cell r="B34" t="str">
            <v>Gç kª</v>
          </cell>
          <cell r="C34" t="str">
            <v>m3</v>
          </cell>
          <cell r="D34" t="str">
            <v>v</v>
          </cell>
        </row>
        <row r="35">
          <cell r="A35" t="str">
            <v>ll</v>
          </cell>
          <cell r="B35" t="str">
            <v>LËp l¸ch</v>
          </cell>
          <cell r="C35" t="str">
            <v xml:space="preserve">bé </v>
          </cell>
          <cell r="D35" t="str">
            <v>v</v>
          </cell>
        </row>
        <row r="36">
          <cell r="A36" t="str">
            <v>r</v>
          </cell>
          <cell r="B36" t="str">
            <v>Ray</v>
          </cell>
          <cell r="C36" t="str">
            <v>kg</v>
          </cell>
          <cell r="D36" t="str">
            <v>v</v>
          </cell>
        </row>
        <row r="37">
          <cell r="A37" t="str">
            <v>r43</v>
          </cell>
          <cell r="B37" t="str">
            <v>Ray</v>
          </cell>
          <cell r="C37" t="str">
            <v>thanh</v>
          </cell>
          <cell r="D37" t="str">
            <v>v</v>
          </cell>
        </row>
        <row r="38">
          <cell r="A38" t="str">
            <v>tv</v>
          </cell>
          <cell r="B38" t="str">
            <v>Tµ vÑt gç (14x20x180)</v>
          </cell>
          <cell r="C38" t="str">
            <v>thanh</v>
          </cell>
          <cell r="D38">
            <v>170000</v>
          </cell>
        </row>
        <row r="39">
          <cell r="A39" t="str">
            <v>d6</v>
          </cell>
          <cell r="B39" t="str">
            <v>ThÐp trßn d=6mm</v>
          </cell>
          <cell r="C39" t="str">
            <v>kg</v>
          </cell>
          <cell r="D39" t="str">
            <v>v</v>
          </cell>
        </row>
        <row r="40">
          <cell r="A40">
            <v>2</v>
          </cell>
          <cell r="B40" t="str">
            <v>§¸ d¨m 2x4</v>
          </cell>
          <cell r="C40" t="str">
            <v>m3</v>
          </cell>
          <cell r="D40">
            <v>145365.02857142856</v>
          </cell>
        </row>
        <row r="41">
          <cell r="A41" t="str">
            <v>btn</v>
          </cell>
          <cell r="B41" t="str">
            <v>Bªt«ng nhùa</v>
          </cell>
          <cell r="C41" t="str">
            <v>Tên</v>
          </cell>
          <cell r="D41" t="str">
            <v>v</v>
          </cell>
        </row>
        <row r="42">
          <cell r="A42" t="str">
            <v>m28</v>
          </cell>
          <cell r="B42" t="str">
            <v>Bul«ng M28x105</v>
          </cell>
          <cell r="C42" t="str">
            <v>C¸i</v>
          </cell>
          <cell r="D42" t="str">
            <v>v</v>
          </cell>
        </row>
        <row r="43">
          <cell r="A43" t="str">
            <v>dau</v>
          </cell>
          <cell r="B43" t="str">
            <v>DÇu b«i tr¬n</v>
          </cell>
          <cell r="C43" t="str">
            <v>kg</v>
          </cell>
          <cell r="D43" t="str">
            <v>v</v>
          </cell>
        </row>
        <row r="44">
          <cell r="A44" t="str">
            <v>cc</v>
          </cell>
          <cell r="B44" t="str">
            <v>C©y chèng</v>
          </cell>
          <cell r="C44" t="str">
            <v>C©y</v>
          </cell>
          <cell r="D44" t="str">
            <v>v</v>
          </cell>
        </row>
        <row r="45">
          <cell r="A45" t="str">
            <v>ccdc</v>
          </cell>
          <cell r="B45" t="str">
            <v>C¸p c­êng ®é cao</v>
          </cell>
          <cell r="C45" t="str">
            <v>kg</v>
          </cell>
          <cell r="D45" t="str">
            <v>v</v>
          </cell>
        </row>
        <row r="46">
          <cell r="A46" t="str">
            <v>dc</v>
          </cell>
          <cell r="B46" t="str">
            <v>§¸ c¾t</v>
          </cell>
          <cell r="C46" t="str">
            <v>Viªn</v>
          </cell>
          <cell r="D46" t="str">
            <v>v</v>
          </cell>
        </row>
        <row r="47">
          <cell r="A47" t="str">
            <v>cpdd1</v>
          </cell>
          <cell r="B47" t="str">
            <v>CÊp phèi ®¸ d¨m lo¹i 1</v>
          </cell>
          <cell r="C47" t="str">
            <v>m3</v>
          </cell>
          <cell r="D47" t="str">
            <v>v</v>
          </cell>
        </row>
        <row r="48">
          <cell r="A48" t="str">
            <v>cpdd2</v>
          </cell>
          <cell r="B48" t="str">
            <v>CÊp phèi ®¸ d¨m lo¹i 2</v>
          </cell>
          <cell r="C48" t="str">
            <v>m3</v>
          </cell>
          <cell r="D48">
            <v>145365.02857142856</v>
          </cell>
        </row>
        <row r="49">
          <cell r="A49" t="str">
            <v>on</v>
          </cell>
          <cell r="B49" t="str">
            <v>èng nèi</v>
          </cell>
          <cell r="C49" t="str">
            <v>m</v>
          </cell>
          <cell r="D49" t="str">
            <v>v</v>
          </cell>
        </row>
        <row r="50">
          <cell r="A50" t="str">
            <v>ot</v>
          </cell>
          <cell r="B50" t="str">
            <v>èng bäc c¸p D¦L</v>
          </cell>
          <cell r="C50" t="str">
            <v>m</v>
          </cell>
          <cell r="D50" t="str">
            <v>v</v>
          </cell>
        </row>
        <row r="51">
          <cell r="A51" t="str">
            <v>xb</v>
          </cell>
          <cell r="B51" t="str">
            <v>§¸ x« bå</v>
          </cell>
          <cell r="C51" t="str">
            <v>m3</v>
          </cell>
          <cell r="D51" t="str">
            <v>v</v>
          </cell>
        </row>
        <row r="52">
          <cell r="A52" t="str">
            <v>gc</v>
          </cell>
          <cell r="B52" t="str">
            <v>gç v¸n cÇu c«ng t¸c</v>
          </cell>
          <cell r="C52" t="str">
            <v>m3</v>
          </cell>
          <cell r="D52" t="str">
            <v>v</v>
          </cell>
        </row>
        <row r="53">
          <cell r="A53" t="str">
            <v>d22</v>
          </cell>
          <cell r="B53" t="str">
            <v>ThÐp trßn d=22mm</v>
          </cell>
          <cell r="C53" t="str">
            <v>kg</v>
          </cell>
          <cell r="D53" t="str">
            <v>v</v>
          </cell>
        </row>
        <row r="54">
          <cell r="A54" t="str">
            <v>d6-14</v>
          </cell>
          <cell r="B54" t="str">
            <v>ThÐp trßn d=6-14mm</v>
          </cell>
          <cell r="C54" t="str">
            <v>kg</v>
          </cell>
          <cell r="D54" t="str">
            <v>v</v>
          </cell>
        </row>
        <row r="55">
          <cell r="A55" t="str">
            <v>ddap</v>
          </cell>
          <cell r="B55" t="str">
            <v>§Êt ®¾p</v>
          </cell>
          <cell r="C55" t="str">
            <v>m3</v>
          </cell>
          <cell r="D55" t="str">
            <v>v</v>
          </cell>
        </row>
        <row r="56">
          <cell r="A56" t="str">
            <v>bl</v>
          </cell>
          <cell r="B56" t="str">
            <v>Bul«ng</v>
          </cell>
          <cell r="C56" t="str">
            <v>C¸i</v>
          </cell>
          <cell r="D56" t="str">
            <v>v</v>
          </cell>
        </row>
        <row r="57">
          <cell r="A57" t="str">
            <v>bl+l</v>
          </cell>
          <cell r="B57" t="str">
            <v>Bul«ng + lãi</v>
          </cell>
          <cell r="C57" t="str">
            <v>C¸i</v>
          </cell>
          <cell r="D57">
            <v>8000</v>
          </cell>
        </row>
        <row r="58">
          <cell r="A58" t="str">
            <v>pc</v>
          </cell>
          <cell r="B58" t="str">
            <v>PhÌn chua</v>
          </cell>
          <cell r="C58" t="str">
            <v>kg</v>
          </cell>
          <cell r="D58" t="str">
            <v>v</v>
          </cell>
        </row>
        <row r="59">
          <cell r="A59" t="str">
            <v>vc</v>
          </cell>
          <cell r="B59" t="str">
            <v>V«i côc</v>
          </cell>
          <cell r="C59" t="str">
            <v>kg</v>
          </cell>
          <cell r="D59" t="str">
            <v>v</v>
          </cell>
        </row>
        <row r="60">
          <cell r="A60" t="str">
            <v>gmc</v>
          </cell>
          <cell r="B60" t="str">
            <v>Gç mÆt cÇu</v>
          </cell>
          <cell r="C60" t="str">
            <v>m3</v>
          </cell>
          <cell r="D60" t="str">
            <v>v</v>
          </cell>
        </row>
        <row r="61">
          <cell r="A61" t="str">
            <v>cui</v>
          </cell>
          <cell r="B61" t="str">
            <v>Cñi</v>
          </cell>
          <cell r="C61" t="str">
            <v>kg</v>
          </cell>
          <cell r="D61">
            <v>250</v>
          </cell>
        </row>
        <row r="62">
          <cell r="A62" t="str">
            <v>db</v>
          </cell>
          <cell r="B62" t="str">
            <v>D©y buéc</v>
          </cell>
          <cell r="C62" t="str">
            <v>kg</v>
          </cell>
          <cell r="D62" t="str">
            <v>v</v>
          </cell>
        </row>
        <row r="63">
          <cell r="A63" t="str">
            <v>d20</v>
          </cell>
          <cell r="B63" t="str">
            <v>ThÐp trßn d=20mm</v>
          </cell>
          <cell r="C63" t="str">
            <v>kg</v>
          </cell>
          <cell r="D63" t="str">
            <v>v</v>
          </cell>
        </row>
        <row r="64">
          <cell r="A64" t="str">
            <v>d25</v>
          </cell>
          <cell r="B64" t="str">
            <v>ThÐp trßn d=25mm</v>
          </cell>
          <cell r="C64" t="str">
            <v>kg</v>
          </cell>
          <cell r="D64" t="str">
            <v>v</v>
          </cell>
        </row>
        <row r="65">
          <cell r="A65" t="str">
            <v>0.5btn</v>
          </cell>
          <cell r="B65" t="str">
            <v>§¸ 0,5x1 (20%)</v>
          </cell>
          <cell r="C65" t="str">
            <v>m3</v>
          </cell>
          <cell r="D65" t="str">
            <v>v</v>
          </cell>
        </row>
        <row r="66">
          <cell r="A66" t="str">
            <v>1btn</v>
          </cell>
          <cell r="B66" t="str">
            <v>§¸ 1x2 (30%)</v>
          </cell>
          <cell r="C66" t="str">
            <v>m3</v>
          </cell>
          <cell r="D66" t="str">
            <v>v</v>
          </cell>
        </row>
        <row r="67">
          <cell r="A67" t="str">
            <v>cbtn</v>
          </cell>
          <cell r="B67" t="str">
            <v>C¸t (43%)</v>
          </cell>
          <cell r="C67" t="str">
            <v>m3</v>
          </cell>
          <cell r="D67" t="str">
            <v>v</v>
          </cell>
        </row>
        <row r="68">
          <cell r="A68" t="str">
            <v>nbtn</v>
          </cell>
          <cell r="B68" t="str">
            <v>Nhùa (5,8%)</v>
          </cell>
          <cell r="C68" t="str">
            <v>kg</v>
          </cell>
          <cell r="D68" t="str">
            <v>v</v>
          </cell>
        </row>
        <row r="69">
          <cell r="A69" t="str">
            <v>bdbtn</v>
          </cell>
          <cell r="B69" t="str">
            <v>Bét ®¸ (7%)</v>
          </cell>
          <cell r="C69" t="str">
            <v>kg</v>
          </cell>
          <cell r="D69" t="str">
            <v>v</v>
          </cell>
        </row>
        <row r="70">
          <cell r="A70" t="str">
            <v>dt3</v>
          </cell>
          <cell r="B70" t="str">
            <v>D©y thÐp d=3mm</v>
          </cell>
          <cell r="C70" t="str">
            <v>kg</v>
          </cell>
          <cell r="D70" t="str">
            <v>v</v>
          </cell>
        </row>
        <row r="71">
          <cell r="A71" t="str">
            <v>s</v>
          </cell>
          <cell r="B71" t="str">
            <v>S¬n</v>
          </cell>
          <cell r="C71" t="str">
            <v>kg</v>
          </cell>
          <cell r="D71">
            <v>27270</v>
          </cell>
        </row>
        <row r="72">
          <cell r="A72" t="str">
            <v>td</v>
          </cell>
          <cell r="B72" t="str">
            <v>T¨ng ®¬</v>
          </cell>
          <cell r="C72" t="str">
            <v>C¸i</v>
          </cell>
          <cell r="D72" t="str">
            <v>v</v>
          </cell>
        </row>
        <row r="73">
          <cell r="A73" t="str">
            <v>tbb</v>
          </cell>
          <cell r="B73" t="str">
            <v>Trô biÓn b¸o</v>
          </cell>
          <cell r="C73" t="str">
            <v>Trô</v>
          </cell>
          <cell r="D73" t="str">
            <v>v</v>
          </cell>
        </row>
        <row r="74">
          <cell r="A74" t="str">
            <v>#p</v>
          </cell>
          <cell r="B74" t="str">
            <v>VËt liÖu phô</v>
          </cell>
          <cell r="C74" t="str">
            <v>%</v>
          </cell>
          <cell r="D74" t="str">
            <v>v</v>
          </cell>
        </row>
        <row r="75">
          <cell r="A75">
            <v>0.5</v>
          </cell>
          <cell r="B75" t="str">
            <v>§¸ d¨m 0,5x1</v>
          </cell>
          <cell r="C75" t="str">
            <v>m3</v>
          </cell>
          <cell r="D75">
            <v>106794.02857142857</v>
          </cell>
        </row>
        <row r="76">
          <cell r="A76" t="str">
            <v>dg</v>
          </cell>
          <cell r="B76" t="str">
            <v>§inh ®­êng</v>
          </cell>
          <cell r="C76" t="str">
            <v>C¸i</v>
          </cell>
          <cell r="D76" t="str">
            <v>v</v>
          </cell>
        </row>
        <row r="77">
          <cell r="A77" t="str">
            <v>m20</v>
          </cell>
          <cell r="B77" t="str">
            <v>Bul«ng M20</v>
          </cell>
          <cell r="C77" t="str">
            <v>C¸i</v>
          </cell>
          <cell r="D77" t="str">
            <v>v</v>
          </cell>
        </row>
        <row r="78">
          <cell r="A78" t="str">
            <v>ctre</v>
          </cell>
          <cell r="B78" t="str">
            <v>Cäc tre</v>
          </cell>
          <cell r="C78" t="str">
            <v>m</v>
          </cell>
          <cell r="D78" t="str">
            <v>v</v>
          </cell>
        </row>
        <row r="79">
          <cell r="A79" t="str">
            <v>day</v>
          </cell>
          <cell r="B79" t="str">
            <v>D©y</v>
          </cell>
          <cell r="C79" t="str">
            <v>kg</v>
          </cell>
          <cell r="D79" t="str">
            <v>v</v>
          </cell>
        </row>
        <row r="80">
          <cell r="A80" t="str">
            <v>lc</v>
          </cell>
          <cell r="B80" t="str">
            <v>L­ìi c­a s¾t</v>
          </cell>
          <cell r="C80" t="str">
            <v>C¸i</v>
          </cell>
          <cell r="D80" t="str">
            <v>v</v>
          </cell>
        </row>
        <row r="81">
          <cell r="A81" t="str">
            <v>lt</v>
          </cell>
          <cell r="B81" t="str">
            <v>L­íi thÐp ®Þnh vÞ</v>
          </cell>
          <cell r="C81" t="str">
            <v>kg</v>
          </cell>
          <cell r="D81" t="str">
            <v>v</v>
          </cell>
        </row>
        <row r="82">
          <cell r="A82" t="str">
            <v>gcn</v>
          </cell>
          <cell r="B82" t="str">
            <v>Gç chång nÒ (16x22x120)</v>
          </cell>
          <cell r="C82" t="str">
            <v>thanh</v>
          </cell>
          <cell r="D82" t="str">
            <v>v</v>
          </cell>
        </row>
        <row r="83">
          <cell r="A83" t="str">
            <v>gcn1</v>
          </cell>
          <cell r="B83" t="str">
            <v>Gç chång nÒ (16x22x250)</v>
          </cell>
          <cell r="C83" t="str">
            <v>thanh</v>
          </cell>
          <cell r="D83" t="str">
            <v>v</v>
          </cell>
        </row>
        <row r="84">
          <cell r="A84" t="str">
            <v>gcn2</v>
          </cell>
          <cell r="B84" t="str">
            <v>Gç chång nÒ (16x22x225)</v>
          </cell>
          <cell r="C84" t="str">
            <v>thanh</v>
          </cell>
          <cell r="D84" t="str">
            <v>v</v>
          </cell>
        </row>
        <row r="85">
          <cell r="A85" t="str">
            <v>gid</v>
          </cell>
          <cell r="B85" t="str">
            <v>GiÊy dÇu</v>
          </cell>
          <cell r="C85" t="str">
            <v>m2</v>
          </cell>
          <cell r="D85" t="str">
            <v>v</v>
          </cell>
        </row>
        <row r="86">
          <cell r="A86" t="str">
            <v>®ay</v>
          </cell>
          <cell r="B86" t="str">
            <v>§ay</v>
          </cell>
          <cell r="C86" t="str">
            <v>kg</v>
          </cell>
          <cell r="D86" t="str">
            <v>v</v>
          </cell>
        </row>
        <row r="87">
          <cell r="A87" t="str">
            <v>d18</v>
          </cell>
          <cell r="B87" t="str">
            <v>ThÐp trßn d=18mm</v>
          </cell>
          <cell r="C87" t="str">
            <v>kg</v>
          </cell>
          <cell r="D87" t="str">
            <v>v</v>
          </cell>
        </row>
        <row r="88">
          <cell r="A88" t="str">
            <v>d32</v>
          </cell>
          <cell r="B88" t="str">
            <v>ThÐp trßn d=32mm</v>
          </cell>
          <cell r="C88" t="str">
            <v>kg</v>
          </cell>
          <cell r="D88" t="str">
            <v>v</v>
          </cell>
        </row>
        <row r="89">
          <cell r="A89" t="str">
            <v>a</v>
          </cell>
          <cell r="B89" t="str">
            <v>Axªtylen</v>
          </cell>
          <cell r="C89" t="str">
            <v>Chai</v>
          </cell>
          <cell r="D89">
            <v>140000</v>
          </cell>
        </row>
        <row r="90">
          <cell r="A90" t="str">
            <v>bd</v>
          </cell>
          <cell r="B90" t="str">
            <v>Bét ®¸</v>
          </cell>
          <cell r="C90" t="str">
            <v>kg</v>
          </cell>
          <cell r="D90" t="str">
            <v>v</v>
          </cell>
        </row>
        <row r="91">
          <cell r="A91" t="str">
            <v>bt</v>
          </cell>
          <cell r="B91" t="str">
            <v>Bao t¶i.</v>
          </cell>
          <cell r="C91" t="str">
            <v>m2</v>
          </cell>
          <cell r="D91" t="str">
            <v>v</v>
          </cell>
        </row>
        <row r="92">
          <cell r="A92" t="str">
            <v>&gt;18</v>
          </cell>
          <cell r="B92" t="str">
            <v>ThÐp trßn d&gt;18mm</v>
          </cell>
          <cell r="C92" t="str">
            <v>kg</v>
          </cell>
          <cell r="D92" t="str">
            <v>v</v>
          </cell>
        </row>
        <row r="93">
          <cell r="A93" t="str">
            <v>dmn</v>
          </cell>
          <cell r="B93" t="str">
            <v>§¸ m¹t (18%)</v>
          </cell>
          <cell r="C93" t="str">
            <v>m3</v>
          </cell>
          <cell r="D93" t="str">
            <v>v</v>
          </cell>
        </row>
        <row r="94">
          <cell r="A94" t="str">
            <v>am</v>
          </cell>
          <cell r="B94" t="str">
            <v>§¸ d¨m</v>
          </cell>
          <cell r="C94" t="str">
            <v>m3</v>
          </cell>
          <cell r="D94" t="str">
            <v>v</v>
          </cell>
        </row>
        <row r="95">
          <cell r="A95" t="str">
            <v>dm</v>
          </cell>
          <cell r="B95" t="str">
            <v>§¸ m¹t</v>
          </cell>
          <cell r="C95" t="str">
            <v>m3</v>
          </cell>
          <cell r="D95" t="str">
            <v>v</v>
          </cell>
        </row>
        <row r="96">
          <cell r="A96" t="str">
            <v>ddtc</v>
          </cell>
          <cell r="B96" t="str">
            <v>§¸ d¨m tiªu chuÈn</v>
          </cell>
          <cell r="C96" t="str">
            <v>m3</v>
          </cell>
          <cell r="D96" t="str">
            <v>v</v>
          </cell>
        </row>
        <row r="97">
          <cell r="A97" t="str">
            <v>dhc</v>
          </cell>
          <cell r="B97" t="str">
            <v>§Êt h÷u c¬</v>
          </cell>
          <cell r="C97" t="str">
            <v>m3</v>
          </cell>
          <cell r="D97" t="str">
            <v>v</v>
          </cell>
        </row>
        <row r="98">
          <cell r="A98" t="str">
            <v>ds</v>
          </cell>
          <cell r="B98" t="str">
            <v>§Êt sÐt dÎo</v>
          </cell>
          <cell r="C98" t="str">
            <v>m3</v>
          </cell>
          <cell r="D98" t="str">
            <v>v</v>
          </cell>
        </row>
        <row r="99">
          <cell r="A99" t="str">
            <v>m16</v>
          </cell>
          <cell r="B99" t="str">
            <v>Bul«ng M16</v>
          </cell>
          <cell r="C99" t="str">
            <v>C¸i</v>
          </cell>
          <cell r="D99" t="str">
            <v>v</v>
          </cell>
        </row>
        <row r="100">
          <cell r="A100" t="str">
            <v>cgo</v>
          </cell>
          <cell r="B100" t="str">
            <v>Cäc gç d=8-10cm</v>
          </cell>
          <cell r="C100" t="str">
            <v>m</v>
          </cell>
          <cell r="D100" t="str">
            <v>v</v>
          </cell>
        </row>
        <row r="101">
          <cell r="A101" t="str">
            <v>ct</v>
          </cell>
          <cell r="B101" t="str">
            <v>Cèt thÐp</v>
          </cell>
          <cell r="C101" t="str">
            <v>kg</v>
          </cell>
          <cell r="D101" t="str">
            <v>v</v>
          </cell>
        </row>
        <row r="102">
          <cell r="A102" t="str">
            <v>o</v>
          </cell>
          <cell r="B102" t="str">
            <v>èng ®æ d=300</v>
          </cell>
          <cell r="C102" t="str">
            <v xml:space="preserve">m </v>
          </cell>
          <cell r="D102" t="str">
            <v>v</v>
          </cell>
        </row>
        <row r="103">
          <cell r="A103" t="str">
            <v>o60</v>
          </cell>
          <cell r="B103" t="str">
            <v>èng d=60cm; L=4m</v>
          </cell>
          <cell r="C103" t="str">
            <v>èng</v>
          </cell>
          <cell r="D103" t="str">
            <v>v</v>
          </cell>
        </row>
        <row r="104">
          <cell r="A104" t="str">
            <v>o100</v>
          </cell>
          <cell r="B104" t="str">
            <v>èng d=100cm; L=1m</v>
          </cell>
          <cell r="C104" t="str">
            <v>m</v>
          </cell>
          <cell r="D104" t="str">
            <v>v</v>
          </cell>
        </row>
        <row r="105">
          <cell r="A105" t="str">
            <v>g25x25</v>
          </cell>
          <cell r="B105" t="str">
            <v>G¹ch 25x25</v>
          </cell>
          <cell r="C105" t="str">
            <v>Viªn</v>
          </cell>
          <cell r="D105" t="str">
            <v>v</v>
          </cell>
        </row>
        <row r="106">
          <cell r="A106" t="str">
            <v>go</v>
          </cell>
          <cell r="B106" t="str">
            <v>G¹ch èng 10x10x20</v>
          </cell>
          <cell r="C106" t="str">
            <v>viªn</v>
          </cell>
          <cell r="D106" t="str">
            <v>v</v>
          </cell>
        </row>
        <row r="107">
          <cell r="A107" t="str">
            <v>gt</v>
          </cell>
          <cell r="B107" t="str">
            <v xml:space="preserve">G¹ch thÎ </v>
          </cell>
          <cell r="C107" t="str">
            <v>viªn</v>
          </cell>
          <cell r="D107" t="str">
            <v>v</v>
          </cell>
        </row>
        <row r="108">
          <cell r="A108" t="str">
            <v>nt</v>
          </cell>
          <cell r="B108" t="str">
            <v>Nhò t­¬ng 60% nhùa</v>
          </cell>
          <cell r="C108" t="str">
            <v>Kg</v>
          </cell>
          <cell r="D108" t="str">
            <v>v</v>
          </cell>
        </row>
        <row r="109">
          <cell r="A109" t="str">
            <v>tg</v>
          </cell>
          <cell r="B109" t="str">
            <v>ThÐp gãc</v>
          </cell>
          <cell r="C109" t="str">
            <v>kg</v>
          </cell>
          <cell r="D109" t="str">
            <v>v</v>
          </cell>
        </row>
        <row r="110">
          <cell r="A110" t="str">
            <v>i</v>
          </cell>
          <cell r="B110" t="str">
            <v>ThÐp I</v>
          </cell>
          <cell r="C110" t="str">
            <v>kg</v>
          </cell>
          <cell r="D110" t="str">
            <v>v</v>
          </cell>
        </row>
        <row r="111">
          <cell r="A111" t="str">
            <v>tr</v>
          </cell>
          <cell r="B111" t="str">
            <v>ThÐp trßn</v>
          </cell>
          <cell r="C111" t="str">
            <v>kg</v>
          </cell>
          <cell r="D111" t="str">
            <v>v</v>
          </cell>
        </row>
        <row r="112">
          <cell r="A112">
            <v>10</v>
          </cell>
          <cell r="B112" t="str">
            <v>ThÐp trßn d&lt;=10mm</v>
          </cell>
          <cell r="C112" t="str">
            <v>kg</v>
          </cell>
          <cell r="D112" t="str">
            <v>v</v>
          </cell>
        </row>
        <row r="113">
          <cell r="A113" t="str">
            <v>t4-6</v>
          </cell>
          <cell r="B113" t="str">
            <v>ThÐp trßn d=4-6mm</v>
          </cell>
          <cell r="C113" t="str">
            <v>kg</v>
          </cell>
          <cell r="D113" t="str">
            <v>v</v>
          </cell>
        </row>
        <row r="114">
          <cell r="A114" t="str">
            <v>d4</v>
          </cell>
          <cell r="B114" t="str">
            <v>ThÐp trßn d=4mm</v>
          </cell>
          <cell r="C114" t="str">
            <v>kg</v>
          </cell>
          <cell r="D114" t="str">
            <v>v</v>
          </cell>
        </row>
        <row r="115">
          <cell r="A115" t="str">
            <v>&gt;10</v>
          </cell>
          <cell r="B115" t="str">
            <v>ThÐp trßn d&gt;10mm</v>
          </cell>
          <cell r="C115" t="str">
            <v>kg</v>
          </cell>
          <cell r="D115" t="str">
            <v>v</v>
          </cell>
        </row>
        <row r="116">
          <cell r="A116" t="str">
            <v>vl</v>
          </cell>
          <cell r="B116" t="str">
            <v>V÷a lãt</v>
          </cell>
          <cell r="C116" t="str">
            <v>m3</v>
          </cell>
          <cell r="D116" t="str">
            <v>v</v>
          </cell>
        </row>
        <row r="117">
          <cell r="A117" t="str">
            <v>vu</v>
          </cell>
          <cell r="B117" t="str">
            <v>V÷a M</v>
          </cell>
          <cell r="C117" t="str">
            <v>m3</v>
          </cell>
          <cell r="D117" t="str">
            <v>v</v>
          </cell>
        </row>
        <row r="118">
          <cell r="A118" t="str">
            <v>bbcn</v>
          </cell>
          <cell r="B118" t="str">
            <v>BiÓn b¸o tªn cÇu</v>
          </cell>
          <cell r="C118" t="str">
            <v>C¸i</v>
          </cell>
          <cell r="D118" t="str">
            <v>v</v>
          </cell>
        </row>
        <row r="119">
          <cell r="A119" t="str">
            <v>vmm</v>
          </cell>
          <cell r="B119" t="str">
            <v xml:space="preserve">V÷a miÕt m¹ch </v>
          </cell>
          <cell r="C119" t="str">
            <v>m3</v>
          </cell>
          <cell r="D119" t="str">
            <v>v</v>
          </cell>
        </row>
        <row r="120">
          <cell r="A120" t="str">
            <v>xmt</v>
          </cell>
          <cell r="B120" t="str">
            <v>Xim¨ng tr¾ng</v>
          </cell>
          <cell r="C120" t="str">
            <v>kg</v>
          </cell>
          <cell r="D120" t="str">
            <v>v</v>
          </cell>
        </row>
        <row r="121">
          <cell r="A121" t="str">
            <v>TRA NH©N C«NG</v>
          </cell>
        </row>
        <row r="122">
          <cell r="A122">
            <v>2.5</v>
          </cell>
          <cell r="B122" t="str">
            <v>Nh©n c«ng bËc 2.5/7</v>
          </cell>
          <cell r="C122" t="str">
            <v>C«ng</v>
          </cell>
          <cell r="D122">
            <v>13216</v>
          </cell>
        </row>
        <row r="123">
          <cell r="A123">
            <v>2.7</v>
          </cell>
          <cell r="B123" t="str">
            <v>Nh©n c«ng bËc 2.7/7</v>
          </cell>
          <cell r="C123" t="str">
            <v>C«ng</v>
          </cell>
          <cell r="D123">
            <v>13481</v>
          </cell>
        </row>
        <row r="124">
          <cell r="A124">
            <v>3</v>
          </cell>
          <cell r="B124" t="str">
            <v>Nh©n c«ng bËc 3.0/7</v>
          </cell>
          <cell r="C124" t="str">
            <v>C«ng</v>
          </cell>
          <cell r="D124">
            <v>13878</v>
          </cell>
        </row>
        <row r="125">
          <cell r="A125">
            <v>3.2</v>
          </cell>
          <cell r="B125" t="str">
            <v>Nh©n c«ng bËc 3.2/7</v>
          </cell>
          <cell r="C125" t="str">
            <v>C«ng</v>
          </cell>
          <cell r="D125">
            <v>13390</v>
          </cell>
        </row>
        <row r="126">
          <cell r="A126">
            <v>3.5</v>
          </cell>
          <cell r="B126" t="str">
            <v>Nh©n c«ng bËc 3.5/7</v>
          </cell>
          <cell r="C126" t="str">
            <v>C«ng</v>
          </cell>
          <cell r="D126">
            <v>14611</v>
          </cell>
        </row>
        <row r="127">
          <cell r="A127">
            <v>3.7</v>
          </cell>
          <cell r="B127" t="str">
            <v>Nh©n c«ng bËc 3,7/7</v>
          </cell>
          <cell r="C127" t="str">
            <v>C«ng</v>
          </cell>
          <cell r="D127">
            <v>14904</v>
          </cell>
        </row>
        <row r="128">
          <cell r="A128" t="str">
            <v>n4</v>
          </cell>
          <cell r="B128" t="str">
            <v>Nh©n c«ng bËc 4,0/7</v>
          </cell>
          <cell r="C128" t="str">
            <v>C«ng</v>
          </cell>
          <cell r="D128">
            <v>15344</v>
          </cell>
        </row>
        <row r="129">
          <cell r="A129">
            <v>4.3</v>
          </cell>
          <cell r="B129" t="str">
            <v>Nh©n c«ng bËc 4,3/7</v>
          </cell>
          <cell r="C129" t="str">
            <v>C«ng</v>
          </cell>
        </row>
        <row r="130">
          <cell r="A130">
            <v>4.5</v>
          </cell>
          <cell r="B130" t="str">
            <v>Nh©n c«ng bËc 4,5/7</v>
          </cell>
          <cell r="C130" t="str">
            <v>C«ng</v>
          </cell>
          <cell r="D130">
            <v>16914</v>
          </cell>
        </row>
        <row r="131">
          <cell r="A131">
            <v>5</v>
          </cell>
          <cell r="B131" t="str">
            <v>Nh©n c«ng bËc 5,0/7</v>
          </cell>
          <cell r="C131" t="str">
            <v>C«ng</v>
          </cell>
          <cell r="D131">
            <v>18484</v>
          </cell>
        </row>
        <row r="132">
          <cell r="B132" t="str">
            <v>®­êng</v>
          </cell>
        </row>
        <row r="133">
          <cell r="A133" t="str">
            <v>2.5d</v>
          </cell>
          <cell r="B133" t="str">
            <v>Nh©n c«ng bËc 2.5/7</v>
          </cell>
          <cell r="C133" t="str">
            <v>C«ng</v>
          </cell>
          <cell r="D133">
            <v>12517</v>
          </cell>
        </row>
        <row r="134">
          <cell r="A134" t="str">
            <v>2.7d</v>
          </cell>
          <cell r="B134" t="str">
            <v>Nh©n c«ng bËc 2.7/7</v>
          </cell>
          <cell r="C134" t="str">
            <v>C«ng</v>
          </cell>
          <cell r="D134">
            <v>12755</v>
          </cell>
        </row>
        <row r="135">
          <cell r="A135" t="str">
            <v>3d</v>
          </cell>
          <cell r="B135" t="str">
            <v>Nh©n c«ng bËc 3.0/7</v>
          </cell>
          <cell r="C135" t="str">
            <v>C«ng</v>
          </cell>
          <cell r="D135">
            <v>13111</v>
          </cell>
        </row>
        <row r="136">
          <cell r="A136" t="str">
            <v>3.5d</v>
          </cell>
          <cell r="B136" t="str">
            <v>Nh©n c«ng bËc 3.5/7</v>
          </cell>
          <cell r="C136" t="str">
            <v>C«ng</v>
          </cell>
          <cell r="D136">
            <v>13808</v>
          </cell>
        </row>
        <row r="137">
          <cell r="A137" t="str">
            <v>3.7d</v>
          </cell>
          <cell r="B137" t="str">
            <v>Nh©n c«ng bËc 3,7/7</v>
          </cell>
          <cell r="C137" t="str">
            <v>C«ng</v>
          </cell>
          <cell r="D137">
            <v>14088</v>
          </cell>
        </row>
        <row r="138">
          <cell r="A138" t="str">
            <v>4d</v>
          </cell>
          <cell r="B138" t="str">
            <v>Nh©n c«ng bËc 4,0/7</v>
          </cell>
          <cell r="C138" t="str">
            <v>C«ng</v>
          </cell>
          <cell r="D138">
            <v>14506</v>
          </cell>
        </row>
        <row r="139">
          <cell r="A139" t="str">
            <v>4.5d</v>
          </cell>
          <cell r="B139" t="str">
            <v>Nh©n c«ng bËc 4,5/7</v>
          </cell>
          <cell r="C139" t="str">
            <v>C«ng</v>
          </cell>
          <cell r="D139">
            <v>15937</v>
          </cell>
        </row>
        <row r="140">
          <cell r="A140" t="str">
            <v>5d</v>
          </cell>
          <cell r="B140" t="str">
            <v>Nh©n c«ng bËc 5,0/7</v>
          </cell>
          <cell r="C140" t="str">
            <v>C«ng</v>
          </cell>
          <cell r="D140">
            <v>17368</v>
          </cell>
        </row>
        <row r="142">
          <cell r="A142" t="str">
            <v>TRA M¸Y TC</v>
          </cell>
        </row>
        <row r="143">
          <cell r="A143" t="str">
            <v>ottn7t</v>
          </cell>
          <cell r="B143" t="str">
            <v>¤t« t­íi nhùa 7T</v>
          </cell>
          <cell r="C143" t="str">
            <v>Ca</v>
          </cell>
          <cell r="D143">
            <v>745096</v>
          </cell>
        </row>
        <row r="144">
          <cell r="A144" t="str">
            <v>ottn5</v>
          </cell>
          <cell r="B144" t="str">
            <v>¤t« t­íi n­íc 5m3</v>
          </cell>
          <cell r="C144" t="str">
            <v>Ca</v>
          </cell>
          <cell r="D144">
            <v>343052</v>
          </cell>
        </row>
        <row r="145">
          <cell r="A145" t="str">
            <v>ot10t</v>
          </cell>
          <cell r="B145" t="str">
            <v>¤t« tù ®æ10T</v>
          </cell>
          <cell r="C145" t="str">
            <v>Ca</v>
          </cell>
          <cell r="D145">
            <v>525740</v>
          </cell>
        </row>
        <row r="146">
          <cell r="A146" t="str">
            <v>ot7t</v>
          </cell>
          <cell r="B146" t="str">
            <v>¤t« tù ®æ7T</v>
          </cell>
          <cell r="C146" t="str">
            <v>Ca</v>
          </cell>
          <cell r="D146">
            <v>444551</v>
          </cell>
        </row>
        <row r="147">
          <cell r="A147" t="str">
            <v>otbt</v>
          </cell>
          <cell r="B147" t="str">
            <v>¤t« vËn chuyÓn bª t«ng</v>
          </cell>
          <cell r="C147" t="str">
            <v>Ca</v>
          </cell>
          <cell r="D147">
            <v>697345</v>
          </cell>
        </row>
        <row r="148">
          <cell r="A148" t="str">
            <v>dbl25</v>
          </cell>
          <cell r="B148" t="str">
            <v>§Çm b¸nh lèp 25T</v>
          </cell>
          <cell r="C148" t="str">
            <v>Ca</v>
          </cell>
          <cell r="D148">
            <v>505651</v>
          </cell>
        </row>
        <row r="149">
          <cell r="A149" t="str">
            <v>bv</v>
          </cell>
          <cell r="B149" t="str">
            <v>B¬m v÷a XM</v>
          </cell>
          <cell r="C149" t="str">
            <v>Ca</v>
          </cell>
          <cell r="D149">
            <v>125828</v>
          </cell>
        </row>
        <row r="150">
          <cell r="A150" t="str">
            <v>b1,2</v>
          </cell>
          <cell r="B150" t="str">
            <v>Bóa ®ãng 1,2T</v>
          </cell>
          <cell r="C150" t="str">
            <v>Ca</v>
          </cell>
          <cell r="D150">
            <v>583634</v>
          </cell>
        </row>
        <row r="151">
          <cell r="A151" t="str">
            <v>b1,8</v>
          </cell>
          <cell r="B151" t="str">
            <v>Bóa ®ãng 1,8T</v>
          </cell>
          <cell r="C151" t="str">
            <v>Ca</v>
          </cell>
          <cell r="D151">
            <v>764856</v>
          </cell>
        </row>
        <row r="152">
          <cell r="A152" t="str">
            <v>b3,5</v>
          </cell>
          <cell r="B152" t="str">
            <v>Bóa ®ãng 3,5T</v>
          </cell>
          <cell r="C152" t="str">
            <v>Ca</v>
          </cell>
          <cell r="D152">
            <v>1105277</v>
          </cell>
        </row>
        <row r="153">
          <cell r="A153" t="str">
            <v>bn1,2</v>
          </cell>
          <cell r="B153" t="str">
            <v>Bóa 1,2T</v>
          </cell>
          <cell r="C153" t="str">
            <v>Ca</v>
          </cell>
          <cell r="D153">
            <v>583634</v>
          </cell>
        </row>
        <row r="154">
          <cell r="A154" t="str">
            <v>bc</v>
          </cell>
          <cell r="B154" t="str">
            <v>Bóa c¨n</v>
          </cell>
          <cell r="C154" t="str">
            <v>Ca</v>
          </cell>
          <cell r="D154">
            <v>24741</v>
          </cell>
        </row>
        <row r="155">
          <cell r="A155" t="str">
            <v>bk</v>
          </cell>
          <cell r="B155" t="str">
            <v>Bóa khoan VRM</v>
          </cell>
          <cell r="C155" t="str">
            <v>Ca</v>
          </cell>
          <cell r="D155">
            <v>6094532</v>
          </cell>
        </row>
        <row r="156">
          <cell r="A156" t="str">
            <v>r40</v>
          </cell>
          <cell r="B156" t="str">
            <v>Bóa rung 40kw</v>
          </cell>
          <cell r="C156" t="str">
            <v>Ca</v>
          </cell>
          <cell r="D156">
            <v>286054</v>
          </cell>
        </row>
        <row r="157">
          <cell r="A157" t="str">
            <v>c10t</v>
          </cell>
          <cell r="B157" t="str">
            <v>CÈu 10T</v>
          </cell>
          <cell r="C157" t="str">
            <v>Ca</v>
          </cell>
          <cell r="D157">
            <v>615511</v>
          </cell>
        </row>
        <row r="158">
          <cell r="A158" t="str">
            <v>c16t</v>
          </cell>
          <cell r="B158" t="str">
            <v>CÈu 16T</v>
          </cell>
          <cell r="C158" t="str">
            <v>Ca</v>
          </cell>
          <cell r="D158">
            <v>823425</v>
          </cell>
        </row>
        <row r="159">
          <cell r="A159" t="str">
            <v>c25T</v>
          </cell>
          <cell r="B159" t="str">
            <v>CÈu 25T</v>
          </cell>
          <cell r="C159" t="str">
            <v>Ca</v>
          </cell>
          <cell r="D159">
            <v>1148366</v>
          </cell>
        </row>
        <row r="160">
          <cell r="A160" t="str">
            <v>c3t</v>
          </cell>
          <cell r="B160" t="str">
            <v>CÈu 3T</v>
          </cell>
          <cell r="C160" t="str">
            <v>Ca</v>
          </cell>
          <cell r="D160">
            <v>235465</v>
          </cell>
        </row>
        <row r="161">
          <cell r="A161" t="str">
            <v>c5t</v>
          </cell>
          <cell r="B161" t="str">
            <v>CÈu 5T</v>
          </cell>
          <cell r="C161" t="str">
            <v>Ca</v>
          </cell>
          <cell r="D161">
            <v>292034</v>
          </cell>
        </row>
        <row r="162">
          <cell r="A162" t="str">
            <v>c6t</v>
          </cell>
          <cell r="B162" t="str">
            <v>CÈu 6T</v>
          </cell>
          <cell r="C162" t="str">
            <v>Ca</v>
          </cell>
          <cell r="D162">
            <v>357174</v>
          </cell>
        </row>
        <row r="163">
          <cell r="A163" t="str">
            <v>cn30t</v>
          </cell>
          <cell r="B163" t="str">
            <v>CÈu næi 30T</v>
          </cell>
          <cell r="C163" t="str">
            <v>Ca</v>
          </cell>
          <cell r="D163">
            <v>2095200</v>
          </cell>
        </row>
        <row r="164">
          <cell r="A164" t="str">
            <v>cx25t</v>
          </cell>
          <cell r="B164" t="str">
            <v>CÈu xÝch 25T</v>
          </cell>
          <cell r="C164" t="str">
            <v>Ca</v>
          </cell>
          <cell r="D164">
            <v>1120935</v>
          </cell>
        </row>
        <row r="165">
          <cell r="A165" t="str">
            <v>50t</v>
          </cell>
          <cell r="B165" t="str">
            <v>CÈu xÝch 50T</v>
          </cell>
          <cell r="C165" t="str">
            <v>Ca</v>
          </cell>
          <cell r="D165">
            <v>1639226</v>
          </cell>
        </row>
        <row r="166">
          <cell r="A166" t="str">
            <v>80t</v>
          </cell>
          <cell r="B166" t="str">
            <v>CÈu xÝch 80T</v>
          </cell>
          <cell r="C166" t="str">
            <v>Ca</v>
          </cell>
          <cell r="D166">
            <v>2474313</v>
          </cell>
        </row>
        <row r="167">
          <cell r="A167" t="str">
            <v>hp</v>
          </cell>
          <cell r="B167" t="str">
            <v>HÖ phao SH</v>
          </cell>
          <cell r="C167" t="str">
            <v>Ca</v>
          </cell>
          <cell r="D167">
            <v>100844</v>
          </cell>
        </row>
        <row r="168">
          <cell r="A168" t="str">
            <v>k250</v>
          </cell>
          <cell r="B168" t="str">
            <v>KÝch 250T</v>
          </cell>
          <cell r="C168" t="str">
            <v>Ca</v>
          </cell>
          <cell r="D168">
            <v>86813</v>
          </cell>
        </row>
        <row r="169">
          <cell r="A169" t="str">
            <v>k500</v>
          </cell>
          <cell r="B169" t="str">
            <v>KÝch 500T</v>
          </cell>
          <cell r="C169" t="str">
            <v>Ca</v>
          </cell>
          <cell r="D169">
            <v>102248</v>
          </cell>
        </row>
        <row r="170">
          <cell r="A170" t="str">
            <v>k50</v>
          </cell>
          <cell r="B170" t="str">
            <v>KÝch 50T</v>
          </cell>
          <cell r="C170" t="str">
            <v>Ca</v>
          </cell>
          <cell r="D170">
            <v>50530</v>
          </cell>
        </row>
        <row r="171">
          <cell r="A171" t="str">
            <v>l8.5</v>
          </cell>
          <cell r="B171" t="str">
            <v>Lu 8.5T</v>
          </cell>
          <cell r="C171" t="str">
            <v>Ca</v>
          </cell>
          <cell r="D171">
            <v>252823</v>
          </cell>
        </row>
        <row r="172">
          <cell r="A172" t="str">
            <v>l10</v>
          </cell>
          <cell r="B172" t="str">
            <v>Lu 10T</v>
          </cell>
          <cell r="C172" t="str">
            <v>Ca</v>
          </cell>
          <cell r="D172">
            <v>288922</v>
          </cell>
        </row>
        <row r="173">
          <cell r="A173" t="str">
            <v>lbl16</v>
          </cell>
          <cell r="B173" t="str">
            <v>Lu b¸nh lèp 16T</v>
          </cell>
          <cell r="C173" t="str">
            <v>Ca</v>
          </cell>
          <cell r="D173">
            <v>432053</v>
          </cell>
        </row>
        <row r="174">
          <cell r="A174" t="str">
            <v>lr25</v>
          </cell>
          <cell r="B174" t="str">
            <v>Lu rung 25T</v>
          </cell>
          <cell r="C174" t="str">
            <v>Ca</v>
          </cell>
          <cell r="D174">
            <v>928648</v>
          </cell>
        </row>
        <row r="175">
          <cell r="A175" t="str">
            <v>bn1,2</v>
          </cell>
          <cell r="B175" t="str">
            <v>Bóa 1,2T</v>
          </cell>
          <cell r="C175" t="str">
            <v>Ca</v>
          </cell>
          <cell r="D175">
            <v>583634</v>
          </cell>
        </row>
        <row r="176">
          <cell r="A176" t="str">
            <v>mdgn</v>
          </cell>
          <cell r="B176" t="str">
            <v>M¸y ®µo gµu ngo¹m 1.5m3</v>
          </cell>
          <cell r="C176" t="str">
            <v>Ca</v>
          </cell>
          <cell r="D176">
            <v>429569</v>
          </cell>
        </row>
        <row r="177">
          <cell r="A177" t="str">
            <v>md&lt;=0,8</v>
          </cell>
          <cell r="B177" t="str">
            <v>M¸y ®µo&lt;=0.8m3</v>
          </cell>
          <cell r="C177" t="str">
            <v>Ca</v>
          </cell>
          <cell r="D177">
            <v>705849</v>
          </cell>
        </row>
        <row r="178">
          <cell r="A178" t="str">
            <v>md25</v>
          </cell>
          <cell r="B178" t="str">
            <v>M¸y ®Çm 25T</v>
          </cell>
          <cell r="C178" t="str">
            <v>Ca</v>
          </cell>
          <cell r="D178">
            <v>505651</v>
          </cell>
        </row>
        <row r="179">
          <cell r="A179" t="str">
            <v>md9</v>
          </cell>
          <cell r="B179" t="str">
            <v>M¸y ®Çm 9T</v>
          </cell>
          <cell r="C179" t="str">
            <v>Ca</v>
          </cell>
          <cell r="D179">
            <v>443844</v>
          </cell>
        </row>
        <row r="180">
          <cell r="A180" t="str">
            <v>db1</v>
          </cell>
          <cell r="B180" t="str">
            <v>M¸y ®Çm bµn 1KW</v>
          </cell>
          <cell r="C180" t="str">
            <v>Ca</v>
          </cell>
          <cell r="D180">
            <v>32525</v>
          </cell>
        </row>
        <row r="181">
          <cell r="A181" t="str">
            <v>dd</v>
          </cell>
          <cell r="B181" t="str">
            <v>M¸y ®Çm dïi 1.5KW</v>
          </cell>
          <cell r="C181" t="str">
            <v>Ca</v>
          </cell>
          <cell r="D181">
            <v>37456</v>
          </cell>
        </row>
        <row r="182">
          <cell r="A182" t="str">
            <v>mbbt50</v>
          </cell>
          <cell r="B182" t="str">
            <v>M¸y b¬m bª t«ng 50m3/h</v>
          </cell>
          <cell r="C182" t="str">
            <v>Ca</v>
          </cell>
          <cell r="D182">
            <v>1433318</v>
          </cell>
        </row>
        <row r="183">
          <cell r="A183" t="str">
            <v>mb200</v>
          </cell>
          <cell r="B183" t="str">
            <v>M¸y b¬m 200m3/h</v>
          </cell>
          <cell r="C183" t="str">
            <v>Ca</v>
          </cell>
          <cell r="D183">
            <v>466499</v>
          </cell>
        </row>
        <row r="184">
          <cell r="A184" t="str">
            <v>b20</v>
          </cell>
          <cell r="B184" t="str">
            <v>M¸y b¬m n­íc 20cv</v>
          </cell>
          <cell r="C184" t="str">
            <v>Ca</v>
          </cell>
          <cell r="D184">
            <v>140009</v>
          </cell>
        </row>
        <row r="185">
          <cell r="A185" t="str">
            <v>b20k</v>
          </cell>
          <cell r="B185" t="str">
            <v>M¸y b¬m n­íc 20kw</v>
          </cell>
          <cell r="C185" t="str">
            <v>Ca</v>
          </cell>
          <cell r="D185">
            <v>107630</v>
          </cell>
        </row>
        <row r="186">
          <cell r="A186" t="str">
            <v>b75</v>
          </cell>
          <cell r="B186" t="str">
            <v>M¸y b¬m n­íc 75cv</v>
          </cell>
          <cell r="C186" t="str">
            <v>Ca</v>
          </cell>
          <cell r="D186">
            <v>466499</v>
          </cell>
        </row>
        <row r="187">
          <cell r="A187" t="str">
            <v>mbv</v>
          </cell>
          <cell r="B187" t="str">
            <v>M¸y phun v÷a xi m¨ng</v>
          </cell>
          <cell r="C187" t="str">
            <v>Ca</v>
          </cell>
          <cell r="D187">
            <v>125828</v>
          </cell>
        </row>
        <row r="188">
          <cell r="A188" t="str">
            <v>mb</v>
          </cell>
          <cell r="B188" t="str">
            <v>M¸y bµo</v>
          </cell>
          <cell r="C188" t="str">
            <v>Ca</v>
          </cell>
          <cell r="D188">
            <v>36492</v>
          </cell>
        </row>
        <row r="189">
          <cell r="A189" t="str">
            <v>mo</v>
          </cell>
          <cell r="B189" t="str">
            <v>M¸y c¾t «xy axetylen</v>
          </cell>
          <cell r="C189" t="str">
            <v>Ca</v>
          </cell>
          <cell r="D189">
            <v>19281</v>
          </cell>
        </row>
        <row r="190">
          <cell r="A190" t="str">
            <v>mcc</v>
          </cell>
          <cell r="B190" t="str">
            <v>M¸y c¾t c¸p</v>
          </cell>
          <cell r="C190" t="str">
            <v>Ca</v>
          </cell>
          <cell r="D190">
            <v>35457</v>
          </cell>
        </row>
        <row r="191">
          <cell r="A191" t="str">
            <v>cg</v>
          </cell>
          <cell r="B191" t="str">
            <v>M¸y c¾t èng</v>
          </cell>
          <cell r="C191" t="str">
            <v>Ca</v>
          </cell>
          <cell r="D191">
            <v>46496</v>
          </cell>
        </row>
        <row r="192">
          <cell r="A192" t="str">
            <v>cth</v>
          </cell>
          <cell r="B192" t="str">
            <v>M¸y c¾t thÐp</v>
          </cell>
          <cell r="C192" t="str">
            <v>Ca</v>
          </cell>
          <cell r="D192">
            <v>164322</v>
          </cell>
        </row>
        <row r="193">
          <cell r="A193" t="str">
            <v>cu</v>
          </cell>
          <cell r="B193" t="str">
            <v>M¸y c¾t uèn cèt thÐp</v>
          </cell>
          <cell r="C193" t="str">
            <v>Ca</v>
          </cell>
          <cell r="D193">
            <v>39789</v>
          </cell>
        </row>
        <row r="194">
          <cell r="A194" t="str">
            <v>cong</v>
          </cell>
          <cell r="B194" t="str">
            <v>M¸y cuèn èng</v>
          </cell>
          <cell r="C194" t="str">
            <v>Ca</v>
          </cell>
          <cell r="D194">
            <v>43589</v>
          </cell>
        </row>
        <row r="195">
          <cell r="A195" t="str">
            <v>h23</v>
          </cell>
          <cell r="B195" t="str">
            <v>M¸y hµn 23KW</v>
          </cell>
          <cell r="C195" t="str">
            <v>Ca</v>
          </cell>
          <cell r="D195">
            <v>77338</v>
          </cell>
        </row>
        <row r="196">
          <cell r="A196" t="str">
            <v>m#</v>
          </cell>
          <cell r="B196" t="str">
            <v>M¸y kh¸c</v>
          </cell>
          <cell r="C196" t="str">
            <v>%</v>
          </cell>
        </row>
        <row r="197">
          <cell r="A197" t="str">
            <v>mk4.5</v>
          </cell>
          <cell r="B197" t="str">
            <v>M¸y khoan 4.5kw</v>
          </cell>
          <cell r="C197" t="str">
            <v>Ca</v>
          </cell>
          <cell r="D197">
            <v>72334</v>
          </cell>
        </row>
        <row r="198">
          <cell r="A198" t="str">
            <v>k</v>
          </cell>
          <cell r="B198" t="str">
            <v>M¸y khoan s¾t cÇm tay</v>
          </cell>
          <cell r="C198" t="str">
            <v>Ca</v>
          </cell>
          <cell r="D198">
            <v>23017</v>
          </cell>
        </row>
        <row r="199">
          <cell r="A199" t="str">
            <v>l8.5</v>
          </cell>
          <cell r="B199" t="str">
            <v>M¸y lu 8.5T</v>
          </cell>
          <cell r="C199" t="str">
            <v>Ca</v>
          </cell>
          <cell r="D199">
            <v>252823</v>
          </cell>
        </row>
        <row r="200">
          <cell r="A200" t="str">
            <v>mlc</v>
          </cell>
          <cell r="B200" t="str">
            <v>M¸y luån c¸p 15Kw</v>
          </cell>
          <cell r="C200" t="str">
            <v>Ca</v>
          </cell>
          <cell r="D200">
            <v>211837</v>
          </cell>
        </row>
        <row r="201">
          <cell r="A201" t="str">
            <v>nk</v>
          </cell>
          <cell r="B201" t="str">
            <v>M¸y nÐn khÝ 10m3/ph</v>
          </cell>
          <cell r="C201" t="str">
            <v>Ca</v>
          </cell>
          <cell r="D201">
            <v>387267</v>
          </cell>
        </row>
        <row r="202">
          <cell r="A202" t="str">
            <v>nk6m3/ph</v>
          </cell>
          <cell r="B202" t="str">
            <v>M¸y nÐn khÝ 6m3/ph</v>
          </cell>
          <cell r="C202" t="str">
            <v>Ca</v>
          </cell>
          <cell r="D202">
            <v>315177</v>
          </cell>
        </row>
        <row r="203">
          <cell r="A203" t="str">
            <v>nk4m3/ph</v>
          </cell>
          <cell r="B203" t="str">
            <v>M¸y nÐn khÝ 4m3/ph</v>
          </cell>
          <cell r="C203" t="str">
            <v>Ca</v>
          </cell>
          <cell r="D203">
            <v>256159</v>
          </cell>
        </row>
        <row r="204">
          <cell r="A204" t="str">
            <v>nk3</v>
          </cell>
          <cell r="B204" t="str">
            <v>M¸y nÐn khÝ ch¹y b»ng §c¬ ®iÖn 300m3/h</v>
          </cell>
          <cell r="C204" t="str">
            <v>Ca</v>
          </cell>
          <cell r="D204">
            <v>265934</v>
          </cell>
        </row>
        <row r="205">
          <cell r="A205" t="str">
            <v>nk6</v>
          </cell>
          <cell r="B205" t="str">
            <v>M¸y nÐn khÝ ch¹y b»ng §c¬ ®iÖn 600m3/h</v>
          </cell>
          <cell r="C205" t="str">
            <v>Ca</v>
          </cell>
          <cell r="D205">
            <v>427871</v>
          </cell>
        </row>
        <row r="206">
          <cell r="A206" t="str">
            <v>mu110</v>
          </cell>
          <cell r="B206" t="str">
            <v>M¸y ñi 110cv</v>
          </cell>
          <cell r="C206" t="str">
            <v>Ca</v>
          </cell>
          <cell r="D206">
            <v>669348</v>
          </cell>
        </row>
        <row r="207">
          <cell r="A207" t="str">
            <v>mu140</v>
          </cell>
          <cell r="B207" t="str">
            <v>M¸y ñi 140cv</v>
          </cell>
          <cell r="C207" t="str">
            <v>Ca</v>
          </cell>
          <cell r="D207">
            <v>865868</v>
          </cell>
        </row>
        <row r="208">
          <cell r="A208" t="str">
            <v>mr</v>
          </cell>
          <cell r="B208" t="str">
            <v>M¸y r¶i 20T/h</v>
          </cell>
          <cell r="C208" t="str">
            <v>Ca</v>
          </cell>
          <cell r="D208">
            <v>643252</v>
          </cell>
        </row>
        <row r="209">
          <cell r="A209" t="str">
            <v>mr50</v>
          </cell>
          <cell r="B209" t="str">
            <v>M¸y r¶I 50-60m3/h</v>
          </cell>
          <cell r="C209" t="str">
            <v>Ca</v>
          </cell>
          <cell r="D209">
            <v>1177680</v>
          </cell>
        </row>
        <row r="210">
          <cell r="A210" t="str">
            <v>msr</v>
          </cell>
          <cell r="B210" t="str">
            <v>M¸y sµng rung</v>
          </cell>
          <cell r="C210" t="str">
            <v>Ca</v>
          </cell>
          <cell r="D210">
            <v>591646</v>
          </cell>
        </row>
        <row r="211">
          <cell r="A211" t="str">
            <v>ms110</v>
          </cell>
          <cell r="B211" t="str">
            <v>M¸y san 110cv</v>
          </cell>
          <cell r="C211" t="str">
            <v>Ca</v>
          </cell>
          <cell r="D211">
            <v>584271</v>
          </cell>
        </row>
        <row r="212">
          <cell r="A212" t="str">
            <v>250l</v>
          </cell>
          <cell r="B212" t="str">
            <v>M¸y trén 250l</v>
          </cell>
          <cell r="C212" t="str">
            <v>Ca</v>
          </cell>
          <cell r="D212">
            <v>96272</v>
          </cell>
        </row>
        <row r="213">
          <cell r="A213" t="str">
            <v>mtdd</v>
          </cell>
          <cell r="B213" t="str">
            <v>M¸y trén dung dÞch Bent«nic</v>
          </cell>
          <cell r="C213" t="str">
            <v>Ca</v>
          </cell>
          <cell r="D213">
            <v>233437</v>
          </cell>
        </row>
        <row r="214">
          <cell r="A214" t="str">
            <v>80l</v>
          </cell>
          <cell r="B214" t="str">
            <v>M¸y trén v÷a 80l</v>
          </cell>
          <cell r="C214" t="str">
            <v>Ca</v>
          </cell>
          <cell r="D214">
            <v>45294</v>
          </cell>
        </row>
        <row r="215">
          <cell r="A215" t="str">
            <v>vt.</v>
          </cell>
          <cell r="B215" t="str">
            <v>M¸y vËn th¨ng 0,8T</v>
          </cell>
          <cell r="C215" t="str">
            <v>Ca</v>
          </cell>
          <cell r="D215">
            <v>54495</v>
          </cell>
        </row>
        <row r="216">
          <cell r="A216" t="str">
            <v>mx0.6</v>
          </cell>
          <cell r="B216" t="str">
            <v>M¸y xóc 0.6m3</v>
          </cell>
          <cell r="C216" t="str">
            <v>Ca</v>
          </cell>
          <cell r="D216">
            <v>469958</v>
          </cell>
        </row>
        <row r="217">
          <cell r="A217" t="str">
            <v>pl3</v>
          </cell>
          <cell r="B217" t="str">
            <v>Pal¨ng xÝch 3T</v>
          </cell>
          <cell r="C217" t="str">
            <v>Ca</v>
          </cell>
          <cell r="D217">
            <v>90447</v>
          </cell>
        </row>
        <row r="218">
          <cell r="A218" t="str">
            <v>200t</v>
          </cell>
          <cell r="B218" t="str">
            <v>Sµ lan 200T</v>
          </cell>
          <cell r="C218" t="str">
            <v>Ca</v>
          </cell>
          <cell r="D218">
            <v>325023</v>
          </cell>
        </row>
        <row r="219">
          <cell r="A219" t="str">
            <v>400t</v>
          </cell>
          <cell r="B219" t="str">
            <v>Sµ lan 400T</v>
          </cell>
          <cell r="C219" t="str">
            <v>Ca</v>
          </cell>
          <cell r="D219">
            <v>670875</v>
          </cell>
        </row>
        <row r="220">
          <cell r="A220" t="str">
            <v>150cv</v>
          </cell>
          <cell r="B220" t="str">
            <v>Tµu kÐo 150cv</v>
          </cell>
          <cell r="C220" t="str">
            <v>Ca</v>
          </cell>
          <cell r="D220">
            <v>775474</v>
          </cell>
        </row>
        <row r="221">
          <cell r="A221" t="str">
            <v>toi5</v>
          </cell>
          <cell r="B221" t="str">
            <v>Têi ®iÖn 5T</v>
          </cell>
          <cell r="C221" t="str">
            <v>Ca</v>
          </cell>
          <cell r="D221">
            <v>70440</v>
          </cell>
        </row>
        <row r="222">
          <cell r="A222" t="str">
            <v>tbtdbt</v>
          </cell>
          <cell r="B222" t="str">
            <v>ThiÕt bÞ treo ®óc bª t«ng</v>
          </cell>
          <cell r="C222" t="str">
            <v>Ca</v>
          </cell>
          <cell r="D222">
            <v>3540279</v>
          </cell>
        </row>
        <row r="223">
          <cell r="A223" t="str">
            <v>tt20-25</v>
          </cell>
          <cell r="B223" t="str">
            <v>Tr¹m trén BTN 20-25T/h</v>
          </cell>
          <cell r="C223" t="str">
            <v>Ca</v>
          </cell>
          <cell r="D223">
            <v>5156262</v>
          </cell>
        </row>
        <row r="224">
          <cell r="A224">
            <v>60</v>
          </cell>
          <cell r="B224" t="str">
            <v>Tr¹m trén bª t«ng 60m3/h</v>
          </cell>
          <cell r="C224" t="str">
            <v>Ca</v>
          </cell>
          <cell r="D224">
            <v>1618214</v>
          </cell>
        </row>
        <row r="225">
          <cell r="A225" t="str">
            <v>xdk+m</v>
          </cell>
          <cell r="B225" t="str">
            <v>Xe ®Çu kÐo vµ moãc</v>
          </cell>
          <cell r="C225" t="str">
            <v>Ca</v>
          </cell>
          <cell r="D225">
            <v>582634</v>
          </cell>
        </row>
        <row r="226">
          <cell r="A226" t="str">
            <v>ld</v>
          </cell>
          <cell r="B226" t="str">
            <v>Xe lao dÇm</v>
          </cell>
          <cell r="C226" t="str">
            <v>Ca</v>
          </cell>
          <cell r="D226">
            <v>2382049</v>
          </cell>
        </row>
      </sheetData>
      <sheetData sheetId="2"/>
      <sheetData sheetId="3"/>
      <sheetData sheetId="4"/>
      <sheetData sheetId="5"/>
      <sheetData sheetId="6"/>
      <sheetData sheetId="7"/>
      <sheetData sheetId="8"/>
      <sheetData sheetId="9"/>
      <sheetData sheetId="10"/>
      <sheetData sheetId="11"/>
      <sheetData sheetId="12"/>
      <sheetData sheetId="13"/>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VLIEU"/>
      <sheetName val="CVC"/>
      <sheetName val="PTDG"/>
      <sheetName val="DTCT"/>
      <sheetName val="th"/>
      <sheetName val="KSTK"/>
      <sheetName val="HLM"/>
      <sheetName val="denbu"/>
      <sheetName val="trabang"/>
      <sheetName val="VCTbi"/>
      <sheetName val="hephao"/>
      <sheetName val="Sheet1"/>
      <sheetName val="Congty"/>
      <sheetName val="VPPN"/>
      <sheetName val="XN74"/>
      <sheetName val="XN54"/>
      <sheetName val="XN33"/>
      <sheetName val="NK96"/>
      <sheetName val="XL4Test5"/>
    </sheetNames>
    <sheetDataSet>
      <sheetData sheetId="0"/>
      <sheetData sheetId="1"/>
      <sheetData sheetId="2"/>
      <sheetData sheetId="3" refreshError="1">
        <row r="7">
          <cell r="A7">
            <v>3</v>
          </cell>
        </row>
        <row r="8">
          <cell r="A8">
            <v>12</v>
          </cell>
        </row>
        <row r="13">
          <cell r="A13">
            <v>14</v>
          </cell>
        </row>
        <row r="14">
          <cell r="A14">
            <v>21</v>
          </cell>
        </row>
        <row r="15">
          <cell r="A15">
            <v>23</v>
          </cell>
        </row>
        <row r="16">
          <cell r="A16">
            <v>18</v>
          </cell>
        </row>
        <row r="18">
          <cell r="A18">
            <v>25</v>
          </cell>
        </row>
        <row r="19">
          <cell r="A19">
            <v>27</v>
          </cell>
        </row>
        <row r="20">
          <cell r="A20">
            <v>29</v>
          </cell>
        </row>
        <row r="21">
          <cell r="A21">
            <v>130</v>
          </cell>
        </row>
        <row r="22">
          <cell r="A22">
            <v>97</v>
          </cell>
        </row>
        <row r="29">
          <cell r="A29">
            <v>30</v>
          </cell>
        </row>
        <row r="30">
          <cell r="A30">
            <v>33</v>
          </cell>
        </row>
        <row r="31">
          <cell r="A31">
            <v>41</v>
          </cell>
        </row>
        <row r="32">
          <cell r="A32">
            <v>97</v>
          </cell>
        </row>
        <row r="34">
          <cell r="A34">
            <v>31</v>
          </cell>
        </row>
        <row r="35">
          <cell r="A35">
            <v>32</v>
          </cell>
        </row>
        <row r="36">
          <cell r="A36">
            <v>54</v>
          </cell>
        </row>
        <row r="37">
          <cell r="A37">
            <v>36</v>
          </cell>
        </row>
        <row r="38">
          <cell r="A38">
            <v>97</v>
          </cell>
        </row>
        <row r="40">
          <cell r="A40">
            <v>135</v>
          </cell>
        </row>
        <row r="41">
          <cell r="A41">
            <v>136</v>
          </cell>
        </row>
        <row r="42">
          <cell r="A42">
            <v>137</v>
          </cell>
        </row>
        <row r="43">
          <cell r="A43">
            <v>134</v>
          </cell>
        </row>
        <row r="44">
          <cell r="A44">
            <v>84</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VC"/>
      <sheetName val="TVL"/>
      <sheetName val="ptdg"/>
      <sheetName val="DTCT"/>
      <sheetName val="TH"/>
      <sheetName val="KSTK"/>
      <sheetName val="KLNT"/>
      <sheetName val="Sheet2"/>
      <sheetName val="trabang"/>
      <sheetName val="Dg Dchat"/>
      <sheetName val="Dg Dhinh"/>
      <sheetName val="TVLIEU"/>
      <sheetName val="GTXL"/>
      <sheetName val="Bao gia"/>
      <sheetName val="Trabang-TPhuoc"/>
      <sheetName val="00000000"/>
      <sheetName val="XXXXXXXX"/>
      <sheetName val="XXXXXXX0"/>
      <sheetName val="XXXXXXX1"/>
      <sheetName val="XXXXXXX2"/>
      <sheetName val="XL4Poppy"/>
      <sheetName val="Nghiem thu"/>
      <sheetName val="KS duong"/>
      <sheetName val="Sheet13"/>
      <sheetName val="DTDD"/>
      <sheetName val="DTCD"/>
      <sheetName val="DTDD2003"/>
      <sheetName val="Vayvon"/>
      <sheetName val="Sheet5"/>
      <sheetName val="Sheet4"/>
      <sheetName val="Sheet1"/>
      <sheetName val="Tdien"/>
      <sheetName val="DTSON ADB3-N2"/>
      <sheetName val="Sheet12"/>
      <sheetName val="Sheet11"/>
      <sheetName val="Sheet10"/>
      <sheetName val="Sheet9"/>
      <sheetName val="Sheet7"/>
      <sheetName val="BangketienvayNHS"/>
      <sheetName val="Sheet15"/>
      <sheetName val="Sheet3"/>
      <sheetName val="XL4Test5"/>
      <sheetName val="Congty"/>
      <sheetName val="VPPN"/>
      <sheetName val="XN74"/>
      <sheetName val="XN54"/>
      <sheetName val="XN33"/>
      <sheetName val="NK96"/>
      <sheetName val="Sheet6"/>
      <sheetName val="tong hop"/>
      <sheetName val="phan tich DG"/>
      <sheetName val="gia vat lieu"/>
      <sheetName val="gia xe may"/>
      <sheetName val="gia nhan cong"/>
      <sheetName val="Du_toan"/>
      <sheetName val="NCVL"/>
      <sheetName val="Duoi_phu_phi"/>
      <sheetName val="Thong_ke_thanh_toan_VL"/>
      <sheetName val="Thong_ke_thanh_toan_VL (2)"/>
      <sheetName val="THCT"/>
      <sheetName val="NXT T.bi"/>
      <sheetName val="BC NXT phone"/>
      <sheetName val="KHAI THUE"/>
      <sheetName val="BC TH SD HOA DON"/>
      <sheetName val="Mua vào HD TT"/>
      <sheetName val="Mua vao 5%"/>
      <sheetName val="BK MUA VAO 10%"/>
      <sheetName val="BK BAN RA"/>
      <sheetName val="Thuc thanh"/>
      <sheetName val="TT04"/>
      <sheetName val="dtct cong"/>
      <sheetName val=" quy I-2005"/>
      <sheetName val="Quy 2- 2005 "/>
      <sheetName val="Quy III- 2005 "/>
      <sheetName val="Quy 4- 2005"/>
      <sheetName val="Names"/>
      <sheetName val="TSO_CHUNG"/>
      <sheetName val="gvl"/>
      <sheetName val="Tai khoan"/>
      <sheetName val="TH-XL"/>
      <sheetName val="JS duong"/>
      <sheetName val="tra-vat-lieu"/>
      <sheetName val="35KV gia mo"/>
      <sheetName val="0,4KV -TBA1"/>
      <sheetName val="0,4KV - TBA2"/>
      <sheetName val="TBA"/>
      <sheetName val="Sheet8"/>
      <sheetName val="Bao gêa"/>
      <sheetName val="TKKT-Giapba"/>
    </sheetNames>
    <sheetDataSet>
      <sheetData sheetId="0"/>
      <sheetData sheetId="1"/>
      <sheetData sheetId="2"/>
      <sheetData sheetId="3" refreshError="1">
        <row r="7">
          <cell r="A7" t="str">
            <v>§M</v>
          </cell>
        </row>
        <row r="8">
          <cell r="A8">
            <v>41</v>
          </cell>
        </row>
        <row r="9">
          <cell r="A9">
            <v>42</v>
          </cell>
        </row>
        <row r="10">
          <cell r="A10">
            <v>43</v>
          </cell>
        </row>
        <row r="11">
          <cell r="A11">
            <v>44</v>
          </cell>
        </row>
        <row r="12">
          <cell r="A12">
            <v>45</v>
          </cell>
        </row>
        <row r="13">
          <cell r="A13">
            <v>46</v>
          </cell>
        </row>
        <row r="14">
          <cell r="A14">
            <v>47</v>
          </cell>
        </row>
        <row r="15">
          <cell r="A15">
            <v>48</v>
          </cell>
        </row>
        <row r="16">
          <cell r="A16">
            <v>49</v>
          </cell>
        </row>
        <row r="17">
          <cell r="A17">
            <v>50</v>
          </cell>
        </row>
        <row r="18">
          <cell r="A18">
            <v>51</v>
          </cell>
        </row>
        <row r="19">
          <cell r="A19">
            <v>52</v>
          </cell>
        </row>
        <row r="20">
          <cell r="A20">
            <v>56</v>
          </cell>
        </row>
        <row r="21">
          <cell r="A21">
            <v>57</v>
          </cell>
        </row>
        <row r="22">
          <cell r="A22">
            <v>58</v>
          </cell>
        </row>
        <row r="23">
          <cell r="A23">
            <v>72</v>
          </cell>
        </row>
        <row r="24">
          <cell r="A24">
            <v>71</v>
          </cell>
        </row>
        <row r="25">
          <cell r="A25">
            <v>73</v>
          </cell>
        </row>
        <row r="26">
          <cell r="A26">
            <v>134</v>
          </cell>
        </row>
        <row r="27">
          <cell r="A27">
            <v>90</v>
          </cell>
        </row>
        <row r="28">
          <cell r="A28">
            <v>37</v>
          </cell>
        </row>
        <row r="29">
          <cell r="A29">
            <v>3</v>
          </cell>
        </row>
        <row r="30">
          <cell r="A30">
            <v>129</v>
          </cell>
        </row>
        <row r="31">
          <cell r="A31">
            <v>84</v>
          </cell>
        </row>
        <row r="32">
          <cell r="A32">
            <v>75</v>
          </cell>
        </row>
        <row r="33">
          <cell r="A33">
            <v>108</v>
          </cell>
        </row>
        <row r="34">
          <cell r="A34">
            <v>109</v>
          </cell>
        </row>
        <row r="35">
          <cell r="A35">
            <v>84</v>
          </cell>
        </row>
        <row r="36">
          <cell r="A36">
            <v>85</v>
          </cell>
        </row>
        <row r="37">
          <cell r="A37">
            <v>86</v>
          </cell>
        </row>
        <row r="38">
          <cell r="A38">
            <v>87</v>
          </cell>
        </row>
        <row r="39">
          <cell r="A39">
            <v>89</v>
          </cell>
        </row>
        <row r="40">
          <cell r="A40">
            <v>88</v>
          </cell>
        </row>
        <row r="41">
          <cell r="A41">
            <v>110</v>
          </cell>
        </row>
        <row r="43">
          <cell r="A43">
            <v>54</v>
          </cell>
        </row>
        <row r="44">
          <cell r="A44">
            <v>55</v>
          </cell>
        </row>
        <row r="45">
          <cell r="A45">
            <v>63</v>
          </cell>
        </row>
        <row r="46">
          <cell r="A46">
            <v>64</v>
          </cell>
        </row>
        <row r="47">
          <cell r="A47">
            <v>66</v>
          </cell>
        </row>
        <row r="48">
          <cell r="A48">
            <v>133</v>
          </cell>
        </row>
        <row r="49">
          <cell r="A49">
            <v>134</v>
          </cell>
        </row>
        <row r="50">
          <cell r="A50">
            <v>65</v>
          </cell>
        </row>
        <row r="51">
          <cell r="A51">
            <v>69</v>
          </cell>
        </row>
        <row r="52">
          <cell r="A52">
            <v>68</v>
          </cell>
        </row>
        <row r="53">
          <cell r="A53">
            <v>70</v>
          </cell>
        </row>
        <row r="54">
          <cell r="A54">
            <v>0</v>
          </cell>
        </row>
        <row r="55">
          <cell r="A55" t="str">
            <v>VL</v>
          </cell>
        </row>
        <row r="56">
          <cell r="A56">
            <v>0</v>
          </cell>
        </row>
        <row r="57">
          <cell r="A57">
            <v>0</v>
          </cell>
        </row>
        <row r="58">
          <cell r="A58">
            <v>0</v>
          </cell>
        </row>
        <row r="59">
          <cell r="A59">
            <v>52</v>
          </cell>
        </row>
        <row r="60">
          <cell r="A60">
            <v>53</v>
          </cell>
        </row>
        <row r="61">
          <cell r="A61">
            <v>19</v>
          </cell>
        </row>
        <row r="62">
          <cell r="A62">
            <v>20</v>
          </cell>
        </row>
        <row r="63">
          <cell r="A63">
            <v>53</v>
          </cell>
        </row>
        <row r="64">
          <cell r="A64">
            <v>22</v>
          </cell>
        </row>
        <row r="65">
          <cell r="A65">
            <v>53</v>
          </cell>
        </row>
        <row r="66">
          <cell r="A66">
            <v>3</v>
          </cell>
        </row>
        <row r="67">
          <cell r="A67">
            <v>28</v>
          </cell>
        </row>
        <row r="68">
          <cell r="A68">
            <v>1</v>
          </cell>
        </row>
        <row r="69">
          <cell r="A69">
            <v>2</v>
          </cell>
        </row>
        <row r="70">
          <cell r="A70">
            <v>31</v>
          </cell>
        </row>
        <row r="71">
          <cell r="A71">
            <v>39</v>
          </cell>
        </row>
        <row r="72">
          <cell r="A72">
            <v>40</v>
          </cell>
        </row>
        <row r="73">
          <cell r="A73">
            <v>55</v>
          </cell>
        </row>
        <row r="74">
          <cell r="A74">
            <v>38</v>
          </cell>
        </row>
        <row r="75">
          <cell r="A75">
            <v>98</v>
          </cell>
        </row>
        <row r="76">
          <cell r="A76">
            <v>13</v>
          </cell>
        </row>
        <row r="77">
          <cell r="A77">
            <v>15</v>
          </cell>
        </row>
        <row r="78">
          <cell r="A78">
            <v>16</v>
          </cell>
        </row>
        <row r="79">
          <cell r="A79">
            <v>17</v>
          </cell>
        </row>
        <row r="80">
          <cell r="A80">
            <v>18</v>
          </cell>
        </row>
        <row r="81">
          <cell r="A81">
            <v>59</v>
          </cell>
        </row>
        <row r="82">
          <cell r="A82">
            <v>60</v>
          </cell>
        </row>
        <row r="83">
          <cell r="A83">
            <v>61</v>
          </cell>
        </row>
        <row r="84">
          <cell r="A84">
            <v>135</v>
          </cell>
        </row>
        <row r="85">
          <cell r="A85">
            <v>30</v>
          </cell>
        </row>
        <row r="86">
          <cell r="A86">
            <v>37</v>
          </cell>
        </row>
        <row r="87">
          <cell r="A87">
            <v>29</v>
          </cell>
        </row>
        <row r="88">
          <cell r="A88">
            <v>31</v>
          </cell>
        </row>
        <row r="89">
          <cell r="A89">
            <v>9</v>
          </cell>
        </row>
        <row r="90">
          <cell r="A90">
            <v>10</v>
          </cell>
        </row>
        <row r="91">
          <cell r="A91">
            <v>3</v>
          </cell>
        </row>
        <row r="92">
          <cell r="A92">
            <v>67</v>
          </cell>
        </row>
        <row r="93">
          <cell r="A93">
            <v>32</v>
          </cell>
        </row>
        <row r="94">
          <cell r="A94">
            <v>33</v>
          </cell>
        </row>
        <row r="95">
          <cell r="A95">
            <v>34</v>
          </cell>
        </row>
        <row r="96">
          <cell r="A96">
            <v>35</v>
          </cell>
        </row>
        <row r="97">
          <cell r="A97">
            <v>36</v>
          </cell>
        </row>
        <row r="98">
          <cell r="A98">
            <v>111</v>
          </cell>
        </row>
        <row r="99">
          <cell r="A99">
            <v>1</v>
          </cell>
        </row>
        <row r="100">
          <cell r="A100">
            <v>2</v>
          </cell>
        </row>
        <row r="101">
          <cell r="A101">
            <v>54</v>
          </cell>
        </row>
        <row r="102">
          <cell r="A102">
            <v>126</v>
          </cell>
        </row>
        <row r="103">
          <cell r="A103">
            <v>56</v>
          </cell>
        </row>
        <row r="104">
          <cell r="A104">
            <v>127</v>
          </cell>
        </row>
        <row r="105">
          <cell r="A105">
            <v>86</v>
          </cell>
        </row>
        <row r="106">
          <cell r="A106">
            <v>3</v>
          </cell>
        </row>
        <row r="107">
          <cell r="A107">
            <v>129</v>
          </cell>
        </row>
        <row r="108">
          <cell r="A108">
            <v>58</v>
          </cell>
        </row>
        <row r="109">
          <cell r="A109">
            <v>59</v>
          </cell>
        </row>
        <row r="110">
          <cell r="A110">
            <v>112</v>
          </cell>
        </row>
        <row r="111">
          <cell r="A111">
            <v>113</v>
          </cell>
        </row>
        <row r="112">
          <cell r="A112">
            <v>114</v>
          </cell>
        </row>
        <row r="113">
          <cell r="A113">
            <v>116</v>
          </cell>
        </row>
        <row r="114">
          <cell r="A114">
            <v>117</v>
          </cell>
        </row>
        <row r="115">
          <cell r="A115">
            <v>118</v>
          </cell>
        </row>
        <row r="116">
          <cell r="A116">
            <v>119</v>
          </cell>
        </row>
        <row r="117">
          <cell r="A117">
            <v>125</v>
          </cell>
        </row>
        <row r="118">
          <cell r="A118">
            <v>120</v>
          </cell>
        </row>
        <row r="119">
          <cell r="A119">
            <v>122</v>
          </cell>
        </row>
        <row r="120">
          <cell r="A120">
            <v>123</v>
          </cell>
        </row>
        <row r="121">
          <cell r="A121">
            <v>124</v>
          </cell>
        </row>
        <row r="122">
          <cell r="A122">
            <v>125</v>
          </cell>
        </row>
        <row r="123">
          <cell r="A123">
            <v>76</v>
          </cell>
        </row>
        <row r="124">
          <cell r="A124">
            <v>125</v>
          </cell>
        </row>
        <row r="125">
          <cell r="A125">
            <v>108</v>
          </cell>
        </row>
        <row r="126">
          <cell r="A126">
            <v>109</v>
          </cell>
        </row>
        <row r="127">
          <cell r="A127">
            <v>105</v>
          </cell>
        </row>
        <row r="128">
          <cell r="A128">
            <v>106</v>
          </cell>
        </row>
        <row r="129">
          <cell r="A129">
            <v>129</v>
          </cell>
        </row>
        <row r="131">
          <cell r="A131">
            <v>130</v>
          </cell>
        </row>
        <row r="132">
          <cell r="A132">
            <v>147</v>
          </cell>
        </row>
        <row r="133">
          <cell r="A133">
            <v>132</v>
          </cell>
        </row>
        <row r="134">
          <cell r="A134">
            <v>52</v>
          </cell>
        </row>
        <row r="135">
          <cell r="A135">
            <v>133</v>
          </cell>
        </row>
        <row r="136">
          <cell r="A136">
            <v>146</v>
          </cell>
        </row>
        <row r="137">
          <cell r="A137">
            <v>21</v>
          </cell>
        </row>
        <row r="138">
          <cell r="A138">
            <v>22</v>
          </cell>
        </row>
        <row r="139">
          <cell r="A139">
            <v>23</v>
          </cell>
        </row>
        <row r="140">
          <cell r="A140">
            <v>24</v>
          </cell>
        </row>
        <row r="141">
          <cell r="A141">
            <v>25</v>
          </cell>
        </row>
        <row r="142">
          <cell r="A142">
            <v>3</v>
          </cell>
        </row>
        <row r="143">
          <cell r="A143">
            <v>26</v>
          </cell>
        </row>
        <row r="144">
          <cell r="A144">
            <v>85</v>
          </cell>
        </row>
        <row r="145">
          <cell r="A145">
            <v>78</v>
          </cell>
        </row>
        <row r="146">
          <cell r="A146">
            <v>77</v>
          </cell>
        </row>
        <row r="147">
          <cell r="A147">
            <v>79</v>
          </cell>
        </row>
        <row r="148">
          <cell r="A148">
            <v>80</v>
          </cell>
        </row>
        <row r="149">
          <cell r="A149">
            <v>81</v>
          </cell>
        </row>
        <row r="150">
          <cell r="A150">
            <v>82</v>
          </cell>
        </row>
        <row r="151">
          <cell r="A151">
            <v>3</v>
          </cell>
        </row>
        <row r="152">
          <cell r="A152">
            <v>27</v>
          </cell>
        </row>
        <row r="153">
          <cell r="A153">
            <v>63</v>
          </cell>
        </row>
        <row r="154">
          <cell r="A154">
            <v>84</v>
          </cell>
        </row>
        <row r="155">
          <cell r="A155">
            <v>74</v>
          </cell>
        </row>
        <row r="156">
          <cell r="A156">
            <v>84</v>
          </cell>
        </row>
        <row r="157">
          <cell r="A157">
            <v>83</v>
          </cell>
        </row>
        <row r="158">
          <cell r="A158">
            <v>1</v>
          </cell>
        </row>
        <row r="159">
          <cell r="A159">
            <v>2</v>
          </cell>
        </row>
        <row r="161">
          <cell r="A161">
            <v>105</v>
          </cell>
        </row>
        <row r="162">
          <cell r="A162">
            <v>3</v>
          </cell>
        </row>
        <row r="163">
          <cell r="A163">
            <v>129</v>
          </cell>
        </row>
        <row r="164">
          <cell r="A164">
            <v>84</v>
          </cell>
        </row>
        <row r="165">
          <cell r="A165">
            <v>108</v>
          </cell>
        </row>
        <row r="166">
          <cell r="A166">
            <v>86</v>
          </cell>
        </row>
        <row r="167">
          <cell r="A167">
            <v>109</v>
          </cell>
        </row>
        <row r="169">
          <cell r="A169">
            <v>91</v>
          </cell>
        </row>
        <row r="170">
          <cell r="A170">
            <v>92</v>
          </cell>
        </row>
        <row r="171">
          <cell r="A171">
            <v>107</v>
          </cell>
        </row>
        <row r="172">
          <cell r="A172">
            <v>3</v>
          </cell>
        </row>
        <row r="173">
          <cell r="A173">
            <v>99</v>
          </cell>
        </row>
        <row r="175">
          <cell r="A175">
            <v>103</v>
          </cell>
        </row>
        <row r="176">
          <cell r="A176">
            <v>53</v>
          </cell>
        </row>
        <row r="177">
          <cell r="A177">
            <v>91</v>
          </cell>
        </row>
        <row r="178">
          <cell r="A178">
            <v>92</v>
          </cell>
        </row>
        <row r="179">
          <cell r="A179">
            <v>5</v>
          </cell>
        </row>
        <row r="180">
          <cell r="A180">
            <v>4</v>
          </cell>
        </row>
        <row r="182">
          <cell r="A182">
            <v>100</v>
          </cell>
        </row>
        <row r="183">
          <cell r="A183">
            <v>101</v>
          </cell>
        </row>
        <row r="184">
          <cell r="A184">
            <v>106</v>
          </cell>
        </row>
        <row r="185">
          <cell r="A185">
            <v>7</v>
          </cell>
        </row>
        <row r="186">
          <cell r="A186">
            <v>6</v>
          </cell>
        </row>
        <row r="187">
          <cell r="A187">
            <v>8</v>
          </cell>
        </row>
        <row r="188">
          <cell r="A188">
            <v>102</v>
          </cell>
        </row>
        <row r="189">
          <cell r="A189">
            <v>126</v>
          </cell>
        </row>
        <row r="190">
          <cell r="A190">
            <v>69</v>
          </cell>
        </row>
        <row r="191">
          <cell r="A191">
            <v>91</v>
          </cell>
        </row>
        <row r="192">
          <cell r="A192">
            <v>92</v>
          </cell>
        </row>
        <row r="193">
          <cell r="A193">
            <v>96</v>
          </cell>
        </row>
        <row r="194">
          <cell r="A194">
            <v>97</v>
          </cell>
        </row>
        <row r="195">
          <cell r="A195">
            <v>93</v>
          </cell>
        </row>
        <row r="196">
          <cell r="A196">
            <v>94</v>
          </cell>
        </row>
        <row r="197">
          <cell r="A197">
            <v>13</v>
          </cell>
        </row>
        <row r="198">
          <cell r="A198">
            <v>14</v>
          </cell>
        </row>
        <row r="199">
          <cell r="A199">
            <v>15</v>
          </cell>
        </row>
        <row r="200">
          <cell r="A200">
            <v>16</v>
          </cell>
        </row>
        <row r="201">
          <cell r="A201">
            <v>132</v>
          </cell>
        </row>
        <row r="202">
          <cell r="A202">
            <v>91</v>
          </cell>
        </row>
        <row r="203">
          <cell r="A203">
            <v>92</v>
          </cell>
        </row>
        <row r="204">
          <cell r="A204">
            <v>96</v>
          </cell>
        </row>
        <row r="205">
          <cell r="A205">
            <v>97</v>
          </cell>
        </row>
        <row r="206">
          <cell r="A206">
            <v>93</v>
          </cell>
        </row>
        <row r="207">
          <cell r="A207">
            <v>20</v>
          </cell>
        </row>
        <row r="208">
          <cell r="A208">
            <v>19</v>
          </cell>
        </row>
        <row r="209">
          <cell r="A209">
            <v>138</v>
          </cell>
        </row>
        <row r="210">
          <cell r="A210">
            <v>91</v>
          </cell>
        </row>
        <row r="211">
          <cell r="A211">
            <v>92</v>
          </cell>
        </row>
        <row r="212">
          <cell r="A212">
            <v>96</v>
          </cell>
        </row>
        <row r="213">
          <cell r="A213">
            <v>97</v>
          </cell>
        </row>
        <row r="214">
          <cell r="A214">
            <v>105</v>
          </cell>
        </row>
        <row r="215">
          <cell r="A215">
            <v>106</v>
          </cell>
        </row>
        <row r="216">
          <cell r="A216">
            <v>93</v>
          </cell>
        </row>
        <row r="217">
          <cell r="A217">
            <v>95</v>
          </cell>
        </row>
        <row r="218">
          <cell r="A218">
            <v>126</v>
          </cell>
        </row>
        <row r="219">
          <cell r="A219">
            <v>3</v>
          </cell>
        </row>
        <row r="220">
          <cell r="A220">
            <v>129</v>
          </cell>
        </row>
        <row r="221">
          <cell r="A221">
            <v>130</v>
          </cell>
        </row>
        <row r="222">
          <cell r="A222">
            <v>131</v>
          </cell>
        </row>
        <row r="223">
          <cell r="A223">
            <v>67</v>
          </cell>
        </row>
        <row r="225">
          <cell r="A225">
            <v>131</v>
          </cell>
        </row>
        <row r="226">
          <cell r="A226">
            <v>133</v>
          </cell>
        </row>
        <row r="227">
          <cell r="A227">
            <v>126</v>
          </cell>
        </row>
        <row r="228">
          <cell r="A228">
            <v>108</v>
          </cell>
        </row>
        <row r="229">
          <cell r="A229">
            <v>109</v>
          </cell>
        </row>
        <row r="230">
          <cell r="A230">
            <v>105</v>
          </cell>
        </row>
        <row r="231">
          <cell r="A231">
            <v>106</v>
          </cell>
        </row>
        <row r="232">
          <cell r="A232">
            <v>3</v>
          </cell>
        </row>
        <row r="233">
          <cell r="A233">
            <v>1</v>
          </cell>
        </row>
        <row r="234">
          <cell r="A234">
            <v>128</v>
          </cell>
        </row>
        <row r="235">
          <cell r="A235">
            <v>130</v>
          </cell>
        </row>
        <row r="236">
          <cell r="A236">
            <v>67</v>
          </cell>
        </row>
        <row r="237">
          <cell r="A237">
            <v>129</v>
          </cell>
        </row>
      </sheetData>
      <sheetData sheetId="4"/>
      <sheetData sheetId="5"/>
      <sheetData sheetId="6"/>
      <sheetData sheetId="7"/>
      <sheetData sheetId="8"/>
      <sheetData sheetId="9"/>
      <sheetData sheetId="10"/>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sheetData sheetId="72"/>
      <sheetData sheetId="73"/>
      <sheetData sheetId="74"/>
      <sheetData sheetId="75" refreshError="1"/>
      <sheetData sheetId="76" refreshError="1"/>
      <sheetData sheetId="77" refreshError="1"/>
      <sheetData sheetId="78" refreshError="1"/>
      <sheetData sheetId="79" refreshError="1"/>
      <sheetData sheetId="80" refreshError="1"/>
      <sheetData sheetId="81" refreshError="1"/>
      <sheetData sheetId="82"/>
      <sheetData sheetId="83"/>
      <sheetData sheetId="84"/>
      <sheetData sheetId="85"/>
      <sheetData sheetId="86"/>
      <sheetData sheetId="87" refreshError="1"/>
      <sheetData sheetId="88"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en-do"/>
      <sheetName val="T.toan"/>
      <sheetName val="EIRR"/>
      <sheetName val="Cp&gt;20"/>
      <sheetName val="EIRR&gt; 2"/>
      <sheetName val="Ln&lt;10"/>
      <sheetName val="EIRR&lt; 1"/>
      <sheetName val="Ln&lt;20"/>
      <sheetName val="EIRR&lt;2"/>
      <sheetName val="Cp&gt;10-Ln&lt;10"/>
      <sheetName val="EIRR&gt;1&lt;1"/>
    </sheetNames>
    <sheetDataSet>
      <sheetData sheetId="0" refreshError="1"/>
      <sheetData sheetId="1"/>
      <sheetData sheetId="2"/>
      <sheetData sheetId="3"/>
      <sheetData sheetId="4"/>
      <sheetData sheetId="5"/>
      <sheetData sheetId="6"/>
      <sheetData sheetId="7"/>
      <sheetData sheetId="8"/>
      <sheetData sheetId="9"/>
      <sheetData sheetId="10"/>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D"/>
      <sheetName val="TN"/>
      <sheetName val="THN"/>
      <sheetName val="CAMAY"/>
      <sheetName val="VL"/>
      <sheetName val="NHANCONGduong"/>
      <sheetName val="Nhan cong cong"/>
      <sheetName val="VUA"/>
      <sheetName val="HSO"/>
      <sheetName val="Phatsinh"/>
      <sheetName val="KHTT"/>
      <sheetName val="00000000"/>
      <sheetName val="10000000"/>
      <sheetName val="20000000"/>
      <sheetName val="30000000"/>
      <sheetName val="XL4Poppy"/>
      <sheetName val="XL4Poppy (2)"/>
      <sheetName val="NHALCONGduong"/>
      <sheetName val="Congty"/>
      <sheetName val="VPPN"/>
      <sheetName val="XN74"/>
      <sheetName val="XN54"/>
      <sheetName val="XN33"/>
      <sheetName val="NK96"/>
      <sheetName val="XL4Test5"/>
      <sheetName val="Nhan cong`#/.g"/>
      <sheetName val="Sheet1"/>
      <sheetName val="Sheet2"/>
      <sheetName val="Sheet3"/>
      <sheetName val="CHTT"/>
      <sheetName val="NLANCONGduong"/>
      <sheetName val="DTCT"/>
      <sheetName val="DGduong"/>
      <sheetName val="PhatsiûÎ"/>
      <sheetName val="N6"/>
      <sheetName val="PHU XUAN"/>
      <sheetName val="PHU XUAN (2)"/>
      <sheetName val="TRAN-TRUONGXUAN"/>
      <sheetName val="TRAN-TRUONGXUAN (2)"/>
      <sheetName val="QLO28"/>
      <sheetName val="tinhlo10"/>
      <sheetName val="HOA AN (2)"/>
      <sheetName val="Sheet4"/>
      <sheetName val="Sheet5"/>
      <sheetName val="Sheet6"/>
      <sheetName val="Sheet7"/>
      <sheetName val="Sheet8"/>
      <sheetName val="Sheet9"/>
      <sheetName val="Sheet10"/>
      <sheetName val="Sheet11"/>
      <sheetName val="Sheet12"/>
      <sheetName val="Sheet13"/>
      <sheetName val="Sheet14"/>
      <sheetName val="Sheet15"/>
      <sheetName val="Sheet16"/>
      <sheetName val="CTN"/>
      <sheetName val="XXXXXXXX"/>
      <sheetName val="ဳ0000000"/>
      <sheetName val="VaoMavaKL"/>
      <sheetName val="VaoSL"/>
      <sheetName val="KQPTVL"/>
      <sheetName val="KQPTVLNgang"/>
      <sheetName val="DMCTDoiDonVi"/>
      <sheetName val="CMa"/>
      <sheetName val="NC"/>
      <sheetName val="MTC"/>
      <sheetName val="XL_x0014_Poppy"/>
      <sheetName val="FHANCONGduong"/>
      <sheetName val="N`an cong cong"/>
      <sheetName val="XL4Poppy (2䀁"/>
      <sheetName val="NHALCONGdu_x000f_ng"/>
      <sheetName val="Nha_x000e_ cong`#/.g"/>
      <sheetName val="Tra_bang"/>
      <sheetName val="TT35"/>
      <sheetName val="?0000000"/>
      <sheetName val="XL4Poppy (2?"/>
      <sheetName val="lam-moi"/>
      <sheetName val="DONGIA"/>
      <sheetName val="thao-go"/>
      <sheetName val="TH XL"/>
      <sheetName val="TT"/>
      <sheetName val="THM"/>
      <sheetName val="THAT"/>
      <sheetName val="THTN"/>
      <sheetName val="THGC"/>
      <sheetName val="GCTL"/>
      <sheetName val="CHITIET"/>
      <sheetName val="GIAVL"/>
      <sheetName val="Tai khoan"/>
      <sheetName val="CTGS"/>
      <sheetName val="dongia (2)"/>
      <sheetName val="LKVL-CK-HT-GD1"/>
      <sheetName val="giathanh1"/>
      <sheetName val="THPDMoi  (2)"/>
      <sheetName val="gtrinh"/>
      <sheetName val="phuluc1"/>
      <sheetName val="TONG HOP VL-NC"/>
      <sheetName val="TONGKE3p "/>
      <sheetName val="TH VL, NC, DDHT Thanhphuoc"/>
      <sheetName val="#REF"/>
      <sheetName val="DON GIA"/>
      <sheetName val="TONGKE-HT"/>
      <sheetName val="DG"/>
      <sheetName val="t-h HA THE"/>
      <sheetName val="CHITIET VL-NC-TT -1p"/>
      <sheetName val="TONG HOP VL-NC TT"/>
      <sheetName val="TNHCHINH"/>
      <sheetName val="CHITIET VL-NC"/>
      <sheetName val="VC"/>
      <sheetName val="Tiepdia"/>
      <sheetName val="CHITIET VL-NC-TT-3p"/>
      <sheetName val="TDTKP"/>
      <sheetName val="TDTKP1"/>
      <sheetName val="KPVC-BD "/>
      <sheetName val="VCV-BE-TONG"/>
      <sheetName val="Sh_x0003__x0000_t3"/>
      <sheetName val="Bang_tra"/>
      <sheetName val="²_x0000__x0000_t4"/>
      <sheetName val="Nhan ckng cong"/>
      <sheetName val="10_x0010_00000"/>
      <sheetName val="XL4Pop0y (2)"/>
      <sheetName val="Nhan cong`_x0003_/.g"/>
      <sheetName val="NHALCOJGduong"/>
      <sheetName val="TPAN-TRUONGXUAN"/>
      <sheetName val="S(eet12"/>
      <sheetName val="Chiet tinh dz35"/>
      <sheetName val="tra_vat_lieu"/>
      <sheetName val="Cp&gt;10-Ln&lt;10"/>
      <sheetName val="Ln&lt;20"/>
      <sheetName val="EIRR&gt;1&lt;1"/>
      <sheetName val="EIRR&gt; 2"/>
      <sheetName val="EIRR&lt;2"/>
      <sheetName val="gvl"/>
      <sheetName val="TSCD"/>
      <sheetName val="HE SO"/>
      <sheetName val="MTO REV.2(ARMOR)"/>
      <sheetName val="NHANCONGduo.g"/>
      <sheetName val="Dieuchinh"/>
      <sheetName val="Coc 32 m(Cho mo)"/>
      <sheetName val="Sh_x0003_?t3"/>
      <sheetName val="²??t4"/>
      <sheetName val="vlieu"/>
      <sheetName val="Overview"/>
      <sheetName val="MTL$-INTER"/>
      <sheetName val="Nhan cong`#_.g"/>
      <sheetName val="Nha_x000e_ cong`#_.g"/>
      <sheetName val="_0000000"/>
      <sheetName val="XL4Poppy (2_"/>
      <sheetName val="Nhan_cong_cong"/>
      <sheetName val="XL4Poppy_(2)"/>
      <sheetName val="Nhan_cong`#/_g"/>
      <sheetName val="PHU_XUAN"/>
      <sheetName val="PHU_XUAN_(2)"/>
      <sheetName val="TRAN-TRUONGXUAN_(2)"/>
      <sheetName val="HOA_AN_(2)"/>
      <sheetName val="XL4Poppy_(2䀁"/>
      <sheetName val="XLPoppy"/>
      <sheetName val="N`an_cong_cong"/>
      <sheetName val="NHALCONGdung"/>
      <sheetName val="Nha_cong`#/_g"/>
      <sheetName val="²"/>
      <sheetName val="NHALÃONGduong"/>
      <sheetName val="Óheet1"/>
      <sheetName val="CÈTT"/>
      <sheetName val="TRAN-TÒUONGXUAN"/>
      <sheetName val="XXHXXXXX"/>
      <sheetName val="V!oSL"/>
      <sheetName val="ÄMCTDoiDonVi"/>
      <sheetName val="Nhan_cong`#__g"/>
      <sheetName val="Nha_cong`#__g"/>
      <sheetName val="Sh_x0003_"/>
      <sheetName val="Nhan cong`_x0003__.g"/>
      <sheetName val="XL4Test5S"/>
      <sheetName val="Tra KS"/>
      <sheetName val="²__t4"/>
      <sheetName val="Shegt6"/>
      <sheetName val="Shget7"/>
      <sheetName val="Sjeet8"/>
      <sheetName val="Sheeu15"/>
      <sheetName val="XXXYXXXX"/>
      <sheetName val="²_x0000__x0000_€t4"/>
      <sheetName val="²??€t4"/>
      <sheetName val="Sh_x0003__t3"/>
      <sheetName val="CLa"/>
      <sheetName val="2000_x0010_000"/>
      <sheetName val="SUMMARY"/>
      <sheetName val="²__€t4"/>
      <sheetName val="KQPTRLNgang"/>
      <sheetName val="DTCP"/>
      <sheetName val="Luong+may"/>
      <sheetName val="Sheet!3"/>
      <sheetName val="TRAN-TRUONG塅䕃⹌塅E(2)"/>
      <sheetName val="tra-vat-lieu"/>
      <sheetName val="XL4Poppy_(2?"/>
      <sheetName val="HL4Poppy"/>
      <sheetName val="Chi phi khac 4.3KH-CP"/>
      <sheetName val="Nhatkychung"/>
      <sheetName val="Nhatkychung - cu"/>
      <sheetName val="2      0"/>
      <sheetName val="FA-LISTING"/>
      <sheetName val="DT32"/>
      <sheetName val="TRAN-TRUONG????E(2)"/>
      <sheetName val="Phatsi��"/>
      <sheetName val="�_x0000__x0000_�t4"/>
      <sheetName val="�??�t4"/>
      <sheetName val="�"/>
      <sheetName val="TRAN-TRUONG____E(2)"/>
      <sheetName val="�__�t4"/>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sheetData sheetId="119"/>
      <sheetData sheetId="120"/>
      <sheetData sheetId="121"/>
      <sheetData sheetId="122"/>
      <sheetData sheetId="123"/>
      <sheetData sheetId="124"/>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sheetData sheetId="137" refreshError="1"/>
      <sheetData sheetId="138" refreshError="1"/>
      <sheetData sheetId="139"/>
      <sheetData sheetId="140"/>
      <sheetData sheetId="141" refreshError="1"/>
      <sheetData sheetId="142" refreshError="1"/>
      <sheetData sheetId="143" refreshError="1"/>
      <sheetData sheetId="144"/>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sheetData sheetId="162"/>
      <sheetData sheetId="163"/>
      <sheetData sheetId="164"/>
      <sheetData sheetId="165"/>
      <sheetData sheetId="166"/>
      <sheetData sheetId="167"/>
      <sheetData sheetId="168" refreshError="1"/>
      <sheetData sheetId="169" refreshError="1"/>
      <sheetData sheetId="170" refreshError="1"/>
      <sheetData sheetId="171" refreshError="1"/>
      <sheetData sheetId="172"/>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sheetData sheetId="184"/>
      <sheetData sheetId="185" refreshError="1"/>
      <sheetData sheetId="186" refreshError="1"/>
      <sheetData sheetId="187"/>
      <sheetData sheetId="188" refreshError="1"/>
      <sheetData sheetId="189" refreshError="1"/>
      <sheetData sheetId="190"/>
      <sheetData sheetId="191" refreshError="1"/>
      <sheetData sheetId="192" refreshError="1"/>
      <sheetData sheetId="193" refreshError="1"/>
      <sheetData sheetId="194"/>
      <sheetData sheetId="195"/>
      <sheetData sheetId="196" refreshError="1"/>
      <sheetData sheetId="197" refreshError="1"/>
      <sheetData sheetId="198"/>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en"/>
      <sheetName val="mat"/>
      <sheetName val="cong"/>
      <sheetName val="vua"/>
      <sheetName val="rph"/>
      <sheetName val="gVL"/>
      <sheetName val="dtoan"/>
      <sheetName val="dtoan -ctiet"/>
      <sheetName val="dt-kphi"/>
      <sheetName val="dt-kphi (2)"/>
      <sheetName val="dt-kphi-ctiet"/>
      <sheetName val="bth-kphi"/>
      <sheetName val="XL4Poppy"/>
      <sheetName val="KluongKm2,4"/>
      <sheetName val="B.cao"/>
      <sheetName val="T.tiet"/>
      <sheetName val="T.N"/>
      <sheetName val="00000000"/>
      <sheetName val="YEU TO CONG"/>
      <sheetName val="TD 3DIEM"/>
      <sheetName val="TD 2DIEM"/>
      <sheetName val="XL4Test5"/>
      <sheetName val="THKL"/>
      <sheetName val="DPHOIDAT"/>
      <sheetName val="BGVL_03"/>
      <sheetName val="CPVUA_03"/>
      <sheetName val="DGCT_03"/>
      <sheetName val="DT1_03"/>
      <sheetName val="BGVL"/>
      <sheetName val="CPVUA"/>
      <sheetName val="DGCT_02"/>
      <sheetName val="DGCONG_02"/>
      <sheetName val="DGKE_02"/>
      <sheetName val="CTCONG_02"/>
      <sheetName val="DT1_02"/>
      <sheetName val="DTCT_02 _2595"/>
      <sheetName val="DTCT_02"/>
      <sheetName val="00000001"/>
      <sheetName val="00000002"/>
      <sheetName val="UNIT"/>
      <sheetName val="Piers of Main Flyover (1)"/>
      <sheetName val="Cot Tru1"/>
      <sheetName val="P3-TanAn-Factored"/>
      <sheetName val="P4-TanAn-Factored"/>
      <sheetName val="COC KHOAN M1"/>
      <sheetName val="COC KHOAN M2"/>
      <sheetName val="COC KHOAN T1"/>
      <sheetName val="COC KHOAN T5"/>
      <sheetName val="COC KHOAN T4"/>
      <sheetName val="COC DONG"/>
      <sheetName val="BANG"/>
      <sheetName val="TSCD DUNG CHUNG "/>
      <sheetName val="KHKHAUHAOTSCHUNG"/>
      <sheetName val="TSCDTOAN NHA MAY"/>
      <sheetName val="CPSXTOAN BO SP"/>
      <sheetName val="PBCPCHUNG CHO CAC DTUONG"/>
      <sheetName val="Congty"/>
      <sheetName val="VPPN"/>
      <sheetName val="XN74"/>
      <sheetName val="XN54"/>
      <sheetName val="XN33"/>
      <sheetName val="NK96"/>
      <sheetName val="Sheet2"/>
      <sheetName val="dn"/>
      <sheetName val="DU TOAN"/>
      <sheetName val="CHI TIET"/>
      <sheetName val="KLnt"/>
      <sheetName val="PHAN TICH"/>
      <sheetName val="Sheet1"/>
      <sheetName val="Tong hopQ48-1"/>
      <sheetName val="Tong hop QL48 - 2"/>
      <sheetName val="Tong hop QL47"/>
      <sheetName val="Tong hop QL48 - 3"/>
      <sheetName val="Chi tiet don gia khoi phuc"/>
      <sheetName val="Du toan chi tiet coc nuoc"/>
      <sheetName val="Du toan chi tiet coc"/>
      <sheetName val="Phan tich don gia chi tiet"/>
      <sheetName val="Nhap don gia VL dia phuong"/>
      <sheetName val="Luong mot ngay cong xay lap"/>
      <sheetName val="Luong mot ngay cong khao sat"/>
      <sheetName val="XXXXXXXX"/>
      <sheetName val="10000000"/>
      <sheetName val="solieu"/>
      <sheetName val="VL"/>
      <sheetName val="PLV"/>
      <sheetName val="Dongia"/>
      <sheetName val="DTCTtaluy"/>
      <sheetName val="KLDGTT&lt;120%"/>
      <sheetName val="PL2"/>
      <sheetName val="DTnen"/>
      <sheetName val="PL"/>
      <sheetName val="TH"/>
      <sheetName val="THKL nghiemthu"/>
      <sheetName val="DTCTtaluy (2)"/>
      <sheetName val="KLDGTT&lt;120% (2)"/>
      <sheetName val="TH (2)"/>
      <sheetName val="XXXXXXX0"/>
      <sheetName val="XXXXXXX1"/>
      <sheetName val="20000000"/>
      <sheetName val="30000000"/>
      <sheetName val="Sheet3"/>
      <sheetName val="Sheet4"/>
      <sheetName val="Sheet5"/>
      <sheetName val="Sheet6"/>
      <sheetName val="Sheet7"/>
      <sheetName val="Sheet8"/>
      <sheetName val="Sheet9"/>
      <sheetName val="Sheet10"/>
      <sheetName val="Sheet11"/>
      <sheetName val="Sheet12"/>
      <sheetName val="Sheet13"/>
      <sheetName val="Sheet14"/>
      <sheetName val="Sheet15"/>
      <sheetName val="Sheet16"/>
      <sheetName val=""/>
      <sheetName val="XN79"/>
      <sheetName val="CTMT"/>
      <sheetName val="may"/>
      <sheetName val="Vatlieu cau"/>
      <sheetName val="cau DS11"/>
      <sheetName val="cau DS12"/>
      <sheetName val="THCDS12"/>
      <sheetName val="dgcau"/>
      <sheetName val="THCDS11"/>
      <sheetName val="DGCT"/>
      <sheetName val="DGCong"/>
      <sheetName val="Vatlieu"/>
      <sheetName val="nhancong"/>
      <sheetName val="KL"/>
      <sheetName val="TO HUNG"/>
      <sheetName val="CONGNHAN NE"/>
      <sheetName val="XINGUYEP"/>
      <sheetName val="TH331"/>
      <sheetName val="dt-iphi"/>
      <sheetName val="ptvl0-1"/>
      <sheetName val="0-1"/>
      <sheetName val="ptvl4-5"/>
      <sheetName val="4-5"/>
      <sheetName val="ptvl3-4"/>
      <sheetName val="3-4"/>
      <sheetName val="ptvl2-3"/>
      <sheetName val="2-3"/>
      <sheetName val="vlcong"/>
      <sheetName val="ptvl1-2"/>
      <sheetName val="1-2"/>
    </sheetNames>
    <sheetDataSet>
      <sheetData sheetId="0" refreshError="1"/>
      <sheetData sheetId="1" refreshError="1"/>
      <sheetData sheetId="2" refreshError="1"/>
      <sheetData sheetId="3" refreshError="1"/>
      <sheetData sheetId="4" refreshError="1"/>
      <sheetData sheetId="5" refreshError="1">
        <row r="10">
          <cell r="Q10">
            <v>58000</v>
          </cell>
        </row>
        <row r="12">
          <cell r="Q12">
            <v>54000</v>
          </cell>
        </row>
        <row r="15">
          <cell r="Q15">
            <v>164</v>
          </cell>
        </row>
        <row r="20">
          <cell r="Q20">
            <v>18000</v>
          </cell>
        </row>
        <row r="21">
          <cell r="Q21">
            <v>50000</v>
          </cell>
        </row>
        <row r="23">
          <cell r="Q23">
            <v>4340</v>
          </cell>
        </row>
        <row r="28">
          <cell r="Q28">
            <v>1364000</v>
          </cell>
        </row>
        <row r="29">
          <cell r="Q29">
            <v>6091</v>
          </cell>
        </row>
        <row r="30">
          <cell r="Q30">
            <v>3500</v>
          </cell>
        </row>
        <row r="37">
          <cell r="Q37">
            <v>30000</v>
          </cell>
        </row>
        <row r="40">
          <cell r="Q40">
            <v>4500</v>
          </cell>
        </row>
        <row r="45">
          <cell r="Q45">
            <v>4300</v>
          </cell>
        </row>
        <row r="47">
          <cell r="Q47">
            <v>10500</v>
          </cell>
        </row>
        <row r="48">
          <cell r="Q48">
            <v>2000</v>
          </cell>
        </row>
        <row r="49">
          <cell r="Q49">
            <v>3000</v>
          </cell>
        </row>
        <row r="50">
          <cell r="Q50">
            <v>1200</v>
          </cell>
        </row>
        <row r="51">
          <cell r="Q51">
            <v>1370</v>
          </cell>
        </row>
        <row r="55">
          <cell r="Q55">
            <v>8636.363636363636</v>
          </cell>
        </row>
      </sheetData>
      <sheetData sheetId="6" refreshError="1"/>
      <sheetData sheetId="7" refreshError="1"/>
      <sheetData sheetId="8" refreshError="1"/>
      <sheetData sheetId="9" refreshError="1"/>
      <sheetData sheetId="10" refreshError="1"/>
      <sheetData sheetId="11" refreshError="1"/>
      <sheetData sheetId="12" refreshError="1"/>
      <sheetData sheetId="13"/>
      <sheetData sheetId="14"/>
      <sheetData sheetId="15"/>
      <sheetData sheetId="16"/>
      <sheetData sheetId="17"/>
      <sheetData sheetId="18" refreshError="1"/>
      <sheetData sheetId="19" refreshError="1"/>
      <sheetData sheetId="20" refreshError="1"/>
      <sheetData sheetId="21" refreshError="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refreshError="1"/>
      <sheetData sheetId="115"/>
      <sheetData sheetId="116"/>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sheetData sheetId="130"/>
      <sheetData sheetId="131"/>
      <sheetData sheetId="132"/>
      <sheetData sheetId="133" refreshError="1"/>
      <sheetData sheetId="134"/>
      <sheetData sheetId="135"/>
      <sheetData sheetId="136"/>
      <sheetData sheetId="137"/>
      <sheetData sheetId="138"/>
      <sheetData sheetId="139"/>
      <sheetData sheetId="140"/>
      <sheetData sheetId="141"/>
      <sheetData sheetId="142"/>
      <sheetData sheetId="143"/>
      <sheetData sheetId="144"/>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TXL"/>
      <sheetName val="XL"/>
      <sheetName val="PTCT"/>
      <sheetName val="FT"/>
      <sheetName val="VL"/>
      <sheetName val="VL (2)"/>
      <sheetName val="Khe Chet"/>
      <sheetName val="A6"/>
      <sheetName val="XXXXXXXX"/>
      <sheetName val="00000000"/>
    </sheetNames>
    <sheetDataSet>
      <sheetData sheetId="0"/>
      <sheetData sheetId="1"/>
      <sheetData sheetId="2"/>
      <sheetData sheetId="3"/>
      <sheetData sheetId="4"/>
      <sheetData sheetId="5"/>
      <sheetData sheetId="6"/>
      <sheetData sheetId="7" refreshError="1">
        <row r="3">
          <cell r="A3">
            <v>2</v>
          </cell>
          <cell r="B3">
            <v>1.55</v>
          </cell>
          <cell r="C3">
            <v>1.64</v>
          </cell>
          <cell r="D3">
            <v>310032</v>
          </cell>
          <cell r="E3">
            <v>326361.59999999998</v>
          </cell>
          <cell r="F3">
            <v>11924</v>
          </cell>
          <cell r="G3">
            <v>12552</v>
          </cell>
        </row>
        <row r="4">
          <cell r="A4">
            <v>2.5</v>
          </cell>
          <cell r="B4">
            <v>1.635</v>
          </cell>
          <cell r="C4">
            <v>1.7349999999999999</v>
          </cell>
          <cell r="D4">
            <v>325454.40000000002</v>
          </cell>
          <cell r="E4">
            <v>343598.39999999997</v>
          </cell>
          <cell r="F4">
            <v>12517</v>
          </cell>
          <cell r="G4">
            <v>13215</v>
          </cell>
        </row>
        <row r="5">
          <cell r="A5">
            <v>2.7</v>
          </cell>
          <cell r="B5">
            <v>1.669</v>
          </cell>
          <cell r="C5">
            <v>1.7730000000000001</v>
          </cell>
          <cell r="D5">
            <v>331623.36000000004</v>
          </cell>
          <cell r="E5">
            <v>350493.12000000005</v>
          </cell>
          <cell r="F5">
            <v>12755</v>
          </cell>
          <cell r="G5">
            <v>13481</v>
          </cell>
        </row>
        <row r="6">
          <cell r="A6">
            <v>3</v>
          </cell>
          <cell r="B6">
            <v>1.72</v>
          </cell>
          <cell r="C6">
            <v>1.83</v>
          </cell>
          <cell r="D6">
            <v>340876.79999999999</v>
          </cell>
          <cell r="E6">
            <v>360835.2</v>
          </cell>
          <cell r="F6">
            <v>13111</v>
          </cell>
          <cell r="G6">
            <v>13878</v>
          </cell>
        </row>
        <row r="7">
          <cell r="A7">
            <v>3.2</v>
          </cell>
          <cell r="B7">
            <v>1.76</v>
          </cell>
          <cell r="C7">
            <v>1.8720000000000001</v>
          </cell>
          <cell r="D7">
            <v>348134.40000000002</v>
          </cell>
          <cell r="E7">
            <v>368455.68000000005</v>
          </cell>
          <cell r="F7">
            <v>13390</v>
          </cell>
          <cell r="G7">
            <v>14171</v>
          </cell>
        </row>
        <row r="8">
          <cell r="A8">
            <v>3.5</v>
          </cell>
          <cell r="B8">
            <v>1.8199999999999998</v>
          </cell>
          <cell r="C8">
            <v>1.9350000000000001</v>
          </cell>
          <cell r="D8">
            <v>359020.79999999999</v>
          </cell>
          <cell r="E8">
            <v>379886.4</v>
          </cell>
          <cell r="F8">
            <v>13808</v>
          </cell>
          <cell r="G8">
            <v>14611</v>
          </cell>
        </row>
        <row r="9">
          <cell r="A9">
            <v>3.7</v>
          </cell>
          <cell r="B9">
            <v>1.8599999999999999</v>
          </cell>
          <cell r="C9">
            <v>1.9770000000000001</v>
          </cell>
          <cell r="D9">
            <v>366278.40000000002</v>
          </cell>
          <cell r="E9">
            <v>387506.88000000006</v>
          </cell>
          <cell r="F9">
            <v>14088</v>
          </cell>
          <cell r="G9">
            <v>14904</v>
          </cell>
        </row>
        <row r="10">
          <cell r="A10">
            <v>4</v>
          </cell>
          <cell r="B10">
            <v>1.92</v>
          </cell>
          <cell r="C10">
            <v>2.04</v>
          </cell>
          <cell r="D10">
            <v>377164.80000000005</v>
          </cell>
          <cell r="E10">
            <v>398937.60000000003</v>
          </cell>
          <cell r="F10">
            <v>14506</v>
          </cell>
          <cell r="G10">
            <v>15344</v>
          </cell>
        </row>
        <row r="11">
          <cell r="A11">
            <v>4.2</v>
          </cell>
          <cell r="B11">
            <v>2.0019999999999998</v>
          </cell>
          <cell r="C11">
            <v>2.13</v>
          </cell>
          <cell r="D11">
            <v>392042.87999999995</v>
          </cell>
          <cell r="E11">
            <v>415267.2</v>
          </cell>
          <cell r="F11">
            <v>15079</v>
          </cell>
          <cell r="G11">
            <v>15972</v>
          </cell>
        </row>
        <row r="12">
          <cell r="A12">
            <v>4.5</v>
          </cell>
          <cell r="B12">
            <v>2.125</v>
          </cell>
          <cell r="C12">
            <v>2.2650000000000001</v>
          </cell>
          <cell r="D12">
            <v>414360.00000000006</v>
          </cell>
          <cell r="E12">
            <v>439761.60000000009</v>
          </cell>
          <cell r="F12">
            <v>15937</v>
          </cell>
          <cell r="G12">
            <v>16914</v>
          </cell>
        </row>
        <row r="13">
          <cell r="A13">
            <v>5</v>
          </cell>
          <cell r="B13">
            <v>2.33</v>
          </cell>
          <cell r="C13">
            <v>2.4900000000000002</v>
          </cell>
          <cell r="D13">
            <v>451555.2</v>
          </cell>
          <cell r="E13">
            <v>480585.60000000009</v>
          </cell>
          <cell r="F13">
            <v>17368</v>
          </cell>
          <cell r="G13">
            <v>18484</v>
          </cell>
        </row>
      </sheetData>
      <sheetData sheetId="8"/>
      <sheetData sheetId="9"/>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TL$-INTER"/>
      <sheetName val="MTL$-TRUNCK-AG"/>
      <sheetName val="MTL$-PRODTANK-UG"/>
      <sheetName val="MTL$-PRODTANK-AG"/>
      <sheetName val="MTL$-JETTY"/>
      <sheetName val="MTL$-TRUNCK-UG"/>
      <sheetName val="XL4Poppy"/>
      <sheetName val="Cong cu dung cu"/>
      <sheetName val="Kiem ke Quy"/>
      <sheetName val="Kiem ke TSCD"/>
      <sheetName val="vat tu"/>
      <sheetName val="Cong trinh do dang 2002"/>
      <sheetName val="Sheet6"/>
      <sheetName val="Sheet7"/>
      <sheetName val="Sheet8"/>
      <sheetName val="Sheet9"/>
      <sheetName val="Sheet10"/>
      <sheetName val="NC10"/>
      <sheetName val="VL10"/>
      <sheetName val="CFmay10"/>
      <sheetName val="627(10)"/>
      <sheetName val="Sheet1"/>
      <sheetName val="Sheet2"/>
      <sheetName val="Sheet3"/>
      <sheetName val="Sheet4"/>
      <sheetName val="Sheet5"/>
      <sheetName val="km338+00-km338+100(2)"/>
      <sheetName val="km337+136-km337-350"/>
      <sheetName val="km346+600-km346+820 (2)"/>
      <sheetName val="km346+330-km346+600 (2)"/>
      <sheetName val="km346+00-km346+240 (2)"/>
      <sheetName val="km345+661-km345+000 (2)"/>
      <sheetName val="km345+661-km345+000"/>
      <sheetName val="km338+60-km338+130"/>
      <sheetName val="km338+176-km338+230"/>
      <sheetName val="km342+376.41- km342+520.29"/>
      <sheetName val="km338+439-km388+571.89"/>
      <sheetName val="km342+297.58-km342+376.41"/>
      <sheetName val="km338+571.89-km338+652"/>
      <sheetName val="km337+533.60-km338 (2)"/>
      <sheetName val="km341+275-km341+350"/>
      <sheetName val="km341+913-km341+963"/>
      <sheetName val="km341+1077 -km341+1177.61"/>
      <sheetName val="km341+612-341+682"/>
      <sheetName val="km345+400-km345+500 (3) (2)"/>
      <sheetName val="km345+400-km345+500 (6')"/>
      <sheetName val="km345+400-km345+500 (4)"/>
      <sheetName val="km345+400-km345+500 (9)"/>
      <sheetName val="km345+400-km345+500 (6)"/>
      <sheetName val="km342+520-km342+690 (2)"/>
      <sheetName val="km341.26-km341+200 (2)"/>
      <sheetName val="Duong cong vu hcm (2)"/>
      <sheetName val="Duong cong vu hcm (4)"/>
      <sheetName val="Duong cong vu hcm (5)"/>
      <sheetName val="Duong cong vu hcm (9)"/>
      <sheetName val="Duong cong vu hcm (4;) (2)"/>
      <sheetName val="Duong cong vu hcm (7)"/>
      <sheetName val="Duong cong vu hcm (8)"/>
      <sheetName val="Duong cong vu hcm (6)"/>
      <sheetName val="Duong cong vu hcm (3)"/>
      <sheetName val="Duong cong vu hcm (2;) (2)"/>
      <sheetName val="Duong cong vu hcm (9;) (2)"/>
      <sheetName val="Duong cong vu hcm (8;) (2)"/>
      <sheetName val="Duong cong vu hcm (7;) (2)"/>
      <sheetName val="Duong cong vu hcm (13;) (2)"/>
      <sheetName val="Duong cong vu hcm( Lmat;0) (2)"/>
      <sheetName val="Duong cong vu hcm( Lmat;1) (2)"/>
      <sheetName val="Duong cong vu hcm( Lmat;2)"/>
      <sheetName val="Duong cong vu hcm (10)"/>
      <sheetName val="Duong cong vu hcm (67)"/>
      <sheetName val="Duong cong vu hcm (11)"/>
      <sheetName val="Duong cong vu hcm (12)"/>
      <sheetName val="Duong cong vu hcm"/>
      <sheetName val="00000000"/>
      <sheetName val="CN"/>
      <sheetName val="Capphoivua"/>
      <sheetName val="Gia VL"/>
      <sheetName val="cau"/>
      <sheetName val="cong"/>
      <sheetName val="nhua"/>
      <sheetName val="chitiet"/>
      <sheetName val="DuThauSuaLoi"/>
      <sheetName val="TongHopSuaLoi"/>
      <sheetName val="GT"/>
      <sheetName val="TH"/>
      <sheetName val="tienluong"/>
      <sheetName val="Bang gia ca may"/>
      <sheetName val="Bang luong CB"/>
      <sheetName val="Bang P.tich CT"/>
      <sheetName val="D.toan chi tiet"/>
      <sheetName val="Bang TH Dtoan"/>
      <sheetName val="XXXXXXXX"/>
      <sheetName val="KL DUONG DC L = 90m"/>
      <sheetName val="T1"/>
      <sheetName val="T.hop -T1"/>
      <sheetName val="T.Hop-T2"/>
      <sheetName val="T.Hop-T3"/>
      <sheetName val="SD1"/>
      <sheetName val="SD2"/>
      <sheetName val="SD7"/>
      <sheetName val="SD8"/>
      <sheetName val="SD9"/>
      <sheetName val="SD11"/>
      <sheetName val="SD12"/>
      <sheetName val="TVSD"/>
      <sheetName val="KLMAY"/>
      <sheetName val="long-xe"/>
      <sheetName val="hoa"/>
      <sheetName val="viet"/>
      <sheetName val="hung"/>
      <sheetName val="tuan"/>
      <sheetName val="dai"/>
      <sheetName val="truong"/>
      <sheetName val="cuong"/>
      <sheetName val="thanh-bx"/>
      <sheetName val="minh-bl"/>
      <sheetName val="kh-hd"/>
      <sheetName val="binh"/>
      <sheetName val="cung"/>
      <sheetName val="chien"/>
      <sheetName val="chien (2)"/>
      <sheetName val="chien (3)"/>
      <sheetName val="xa"/>
      <sheetName val="huy"/>
      <sheetName val="thuan"/>
      <sheetName val="thang"/>
      <sheetName val="dong"/>
      <sheetName val="thai"/>
      <sheetName val="ngoc"/>
      <sheetName val="hien"/>
      <sheetName val="long"/>
      <sheetName val="phuong"/>
      <sheetName val="kieu"/>
      <sheetName val="thucong1"/>
      <sheetName val="Thucong2"/>
      <sheetName val="CTY CAU THANH THUY"/>
      <sheetName val="VINACONEX 15 A"/>
      <sheetName val="NNGT-XMHM2"/>
      <sheetName val="NNGT-XMNS CTXDSO 6(6)"/>
      <sheetName val="892"/>
      <sheetName val="NNGT-XMNS (2)"/>
      <sheetName val="NNGT-XMNS (3)"/>
      <sheetName val="NNGT-XMNS (4)"/>
      <sheetName val="NNGT-XMNS (5)"/>
      <sheetName val="NNGT-XMBS (2)"/>
      <sheetName val="NNGT-XMHM"/>
      <sheetName val="da-1x2 ru muout Tong thuy"/>
      <sheetName val="cat nam dan (4)"/>
      <sheetName val="cat nam dan (5)"/>
      <sheetName val="cat nghia dan(3)"/>
      <sheetName val="Sua (2)"/>
      <sheetName val="Sua"/>
      <sheetName val="DGKSDA"/>
      <sheetName val="TH_BVTC"/>
      <sheetName val="BVTC"/>
      <sheetName val="TH theo tinh"/>
      <sheetName val="TH theo hang muc"/>
      <sheetName val="Quang Tri"/>
      <sheetName val="TTHue"/>
      <sheetName val="Da Nang"/>
      <sheetName val="Quang Nam"/>
      <sheetName val="Quang Ngai"/>
      <sheetName val="TH DH-QN"/>
      <sheetName val="KP HD"/>
      <sheetName val="DB HD"/>
      <sheetName val="K249 K98"/>
      <sheetName val="K249 K98 (2)"/>
      <sheetName val="K251 K98"/>
      <sheetName val="K251 SBase"/>
      <sheetName val="K251 AC"/>
      <sheetName val="K252 K98"/>
      <sheetName val="K252 SBase"/>
      <sheetName val="K252 AC"/>
      <sheetName val="K253"/>
      <sheetName val="K253 K98"/>
      <sheetName val="K253 Subbase"/>
      <sheetName val="K253 Base "/>
      <sheetName val="K253 SBase"/>
      <sheetName val="K253 AC"/>
      <sheetName val="K255"/>
      <sheetName val="K255 SBase"/>
      <sheetName val="K259"/>
      <sheetName val="K259 K98"/>
      <sheetName val="K259 Subbase"/>
      <sheetName val="K259 Base "/>
      <sheetName val="K259 AC"/>
      <sheetName val="K260"/>
      <sheetName val="K260 K98"/>
      <sheetName val="K260 Subbase"/>
      <sheetName val="K260 Base"/>
      <sheetName val="K260 AC"/>
      <sheetName val="K261"/>
      <sheetName val="K261 K98"/>
      <sheetName val="K261 Base"/>
      <sheetName val="K261 AC"/>
      <sheetName val="tong hop"/>
      <sheetName val="phan tich DG"/>
      <sheetName val="gia vat lieu"/>
      <sheetName val="gia xe may"/>
      <sheetName val="gia nhan cong"/>
      <sheetName val="XL4Test5"/>
      <sheetName val="KM"/>
      <sheetName val="KHOANMUC"/>
      <sheetName val="QTNC"/>
      <sheetName val="CPQL"/>
      <sheetName val="SANLUONG"/>
      <sheetName val="SSCP-SL"/>
      <sheetName val="CPSX"/>
      <sheetName val="KQKD"/>
      <sheetName val="CDSL (2)"/>
      <sheetName val="QTNC-2002"/>
      <sheetName val="QTNC2003"/>
      <sheetName val="QTNC-Tong hop"/>
      <sheetName val="QTVT-Tong hop"/>
      <sheetName val="GTQT-Tong hop"/>
      <sheetName val="QT - Duet"/>
      <sheetName val="Sheet11"/>
      <sheetName val="Sheet12"/>
      <sheetName val="Sheet13"/>
      <sheetName val="Sheet14"/>
      <sheetName val="Sheet15"/>
      <sheetName val="Sheet16"/>
      <sheetName val="T9-2004"/>
      <sheetName val="T9-MD1"/>
      <sheetName val="T10-2004"/>
      <sheetName val="T10-MD1"/>
      <sheetName val="T11-2004"/>
      <sheetName val="T11-MD1"/>
      <sheetName val="T12-2004"/>
      <sheetName val="T12-MD1"/>
      <sheetName val="ptvl0-1"/>
      <sheetName val="0-1"/>
      <sheetName val="ptvl4-5"/>
      <sheetName val="4-5"/>
      <sheetName val="ptvl3-4"/>
      <sheetName val="3-4"/>
      <sheetName val="ptvl2-3"/>
      <sheetName val="2-3"/>
      <sheetName val="vlcong"/>
      <sheetName val="ptvl1-2"/>
      <sheetName val="1-2"/>
      <sheetName val="PC"/>
      <sheetName val="Ph-Thu"/>
      <sheetName val="Ph-Thu (2)"/>
      <sheetName val="PC (2)"/>
      <sheetName val="Chart2"/>
      <sheetName val="Chart1"/>
      <sheetName val="PC (3)"/>
      <sheetName val="HDGK-02"/>
      <sheetName val="HDGK-03"/>
      <sheetName val="HDGK-06"/>
      <sheetName val="Cover"/>
      <sheetName val="Explain"/>
      <sheetName val="General"/>
      <sheetName val="General (2)"/>
      <sheetName val="Detail price"/>
      <sheetName val="Material"/>
      <sheetName val="Machinery"/>
      <sheetName val="Material (2)"/>
      <sheetName val="Machinery (2)"/>
      <sheetName val="HDGK-D3"/>
      <sheetName val="TLGK-D3"/>
      <sheetName val="TLSon"/>
      <sheetName val="HDGK"/>
      <sheetName val="DTTC"/>
      <sheetName val="Xuong KCT"/>
      <sheetName val="HDGK-Xuong KCT (2)"/>
      <sheetName val="Doi CTlap"/>
      <sheetName val="Doi PCS"/>
      <sheetName val="Xuong DT"/>
      <sheetName val="20% BHXH"/>
      <sheetName val="TrÝch 2%KPC§"/>
      <sheetName val="TrÝch 3% BHYT"/>
      <sheetName val="SD cac TK"/>
      <sheetName val="TK336"/>
      <sheetName val="chi tiet 131"/>
      <sheetName val="Ke chi"/>
      <sheetName val="Bang TH Dtman"/>
      <sheetName val=""/>
      <sheetName val="TH du toan "/>
      <sheetName val="Du toan "/>
      <sheetName val="C.Tinh"/>
      <sheetName val="TK_cap"/>
      <sheetName val="MTL__INTER"/>
      <sheetName val="DTCT"/>
      <sheetName val="PTVT"/>
      <sheetName val="THDT"/>
      <sheetName val="THVT"/>
      <sheetName val="THGT"/>
      <sheetName val="Bang ke chi tiet "/>
      <sheetName val="km345+400-km345+500 (6'-"/>
      <sheetName val="TK 911"/>
      <sheetName val="TK 711"/>
      <sheetName val="TK 632"/>
      <sheetName val="TK642"/>
      <sheetName val="TK627"/>
      <sheetName val="TK623"/>
      <sheetName val="TK622"/>
      <sheetName val="TK621"/>
      <sheetName val="Chi tiet 511"/>
      <sheetName val="TK 511"/>
      <sheetName val="TK421"/>
      <sheetName val="TK411"/>
      <sheetName val="TK 342 ( thue T.C )"/>
      <sheetName val="TK338"/>
      <sheetName val="Phat sinh 2005"/>
      <sheetName val="TK334"/>
      <sheetName val="TK333"/>
      <sheetName val="TK331"/>
      <sheetName val="TK 341vay dai han "/>
      <sheetName val="TK311"/>
      <sheetName val="TK 214"/>
      <sheetName val="TK 212"/>
      <sheetName val="Chi tiet TK 211"/>
      <sheetName val="TK 211"/>
      <sheetName val="TK 154"/>
      <sheetName val="TK153"/>
      <sheetName val="Chi tiet TK 152"/>
      <sheetName val="Can Doi TK"/>
      <sheetName val="TK 152"/>
      <sheetName val="Chung tu ghi so "/>
      <sheetName val="TK 142"/>
      <sheetName val="TK 141"/>
      <sheetName val="TK 133"/>
      <sheetName val="Chi tiet TK131"/>
      <sheetName val="TK 131"/>
      <sheetName val="TK 112"/>
      <sheetName val="TK 111"/>
      <sheetName val="Phieu thu"/>
      <sheetName val="Phieu chi "/>
      <sheetName val="Phieu nhap VTu "/>
      <sheetName val="Phieu xuat VTu"/>
      <sheetName val="Can doi vat tu nhap xuat "/>
      <sheetName val="Vat tu nhapxuat nam 2005"/>
      <sheetName val="Ca may can dung nam 2005"/>
      <sheetName val="Vat Tu can cho CT nam 2005"/>
      <sheetName val="HD thu mua hang NLS "/>
      <sheetName val="HD thu mua cat soi "/>
      <sheetName val="TLy HD mua ban "/>
      <sheetName val="Bien ban Nthu GK"/>
      <sheetName val="T. Ly HD giao khoan "/>
      <sheetName val="Hop dong giao khoan"/>
      <sheetName val="giay tam ung "/>
      <sheetName val="Bang ke T.toan "/>
      <sheetName val="Hoa don ban hang "/>
      <sheetName val="Bang phan bo tien luong 2005"/>
      <sheetName val="Bang cham cong "/>
      <sheetName val="Bang T.T Luong CB chu Chot2005"/>
      <sheetName val="Bang T.T luong CN lai xe"/>
      <sheetName val="Bang thanh toan luong 2005"/>
      <sheetName val="Nhan cong cho CT nam 2005"/>
      <sheetName val="Dinh Muc tieu hao VL 2005"/>
      <sheetName val="Dang Ky chi tiet KH 2005"/>
      <sheetName val="Bang phan bo NVL nam 2005"/>
      <sheetName val="Bang phan bo K.Hao 2005"/>
      <sheetName val="Dang Ky Khau hao 2005"/>
      <sheetName val="Phu luc so 3( TNDN)"/>
      <sheetName val="PhuLuc so 1(TNDN)"/>
      <sheetName val="Mau so 04 TNDN"/>
      <sheetName val="Mau so 02C"/>
      <sheetName val="Mau so 02B"/>
      <sheetName val="Mau so 02A"/>
      <sheetName val="Mau 01B"/>
      <sheetName val="To khai Mau 11"/>
      <sheetName val="Don xin khat nop thue nam 04"/>
      <sheetName val="Su dung hoa don mau 26"/>
      <sheetName val="QToan hoa don "/>
      <sheetName val="Mau so 01"/>
      <sheetName val="Mau so 02"/>
      <sheetName val="Chi tiet Mau 03 ( mua vao )"/>
      <sheetName val="Mau so 03"/>
      <sheetName val="Mau so 04"/>
      <sheetName val="Mau 05"/>
      <sheetName val="De nghi giai dap ve thue "/>
      <sheetName val="the duc"/>
      <sheetName val="Bao cao thong ke "/>
      <sheetName val="Phieu DTra Van Tai ( 01 TKe )"/>
      <sheetName val="Phieu cao do K95"/>
      <sheetName val="Lop 1 K98"/>
      <sheetName val="KTQT-AFC"/>
      <sheetName val="KTQT-KH"/>
      <sheetName val="CLDG"/>
      <sheetName val="CLKL"/>
      <sheetName val="Bang du toan"/>
      <sheetName val="Tonghop"/>
      <sheetName val="Bu gia"/>
      <sheetName val="PT vat tu"/>
      <sheetName val="TongHopSuaLoé"/>
      <sheetName val="DT"/>
      <sheetName val="CP"/>
      <sheetName val="BCT6"/>
      <sheetName val="bk1"/>
      <sheetName val="nk1"/>
      <sheetName val="TK133"/>
      <sheetName val="TK 136"/>
      <sheetName val="TK 138"/>
      <sheetName val="TK141"/>
      <sheetName val="TK142"/>
      <sheetName val="BK3"/>
      <sheetName val="BPBNVL"/>
      <sheetName val="TK 155"/>
      <sheetName val="TK211"/>
      <sheetName val="TK214"/>
      <sheetName val="BPBKH"/>
      <sheetName val="TK 331"/>
      <sheetName val="BPBTL"/>
      <sheetName val="TK335"/>
      <sheetName val="TK 336"/>
      <sheetName val="TK 338"/>
      <sheetName val="BK4"/>
      <sheetName val="BK5"/>
      <sheetName val="NK7 P1"/>
      <sheetName val="NK7 P2"/>
      <sheetName val="NK7 P3"/>
      <sheetName val="NKCT 8"/>
      <sheetName val="BCDPS"/>
      <sheetName val="BKXN"/>
      <sheetName val="Tokhai"/>
      <sheetName val="Tokhai (2)"/>
      <sheetName val="BKHT"/>
      <sheetName val="HT"/>
      <sheetName val="giait"/>
      <sheetName val="PLbkhh"/>
      <sheetName val="TKDC11"/>
      <sheetName val="giait (2)"/>
      <sheetName val="TH thue"/>
      <sheetName val="XN Thue"/>
      <sheetName val="BH"/>
      <sheetName val="BH (2)"/>
      <sheetName val="BTH -L"/>
      <sheetName val="SLQ3"/>
      <sheetName val="QTD1"/>
      <sheetName val="THQT"/>
      <sheetName val="THQT (2)"/>
      <sheetName val="ms2"/>
      <sheetName val="TKSDD"/>
      <sheetName val="XNthue"/>
      <sheetName val="TR"/>
      <sheetName val="KTVT"/>
      <sheetName val="ktvt2"/>
      <sheetName val="TB-D2"/>
      <sheetName val="TB-D4"/>
      <sheetName val="TB-D5"/>
      <sheetName val="QT-TSCD"/>
      <sheetName val="MTB"/>
      <sheetName val="XN CUC THUE"/>
      <sheetName val="TT-THUE"/>
      <sheetName val="GXN"/>
      <sheetName val="Gthue"/>
      <sheetName val="T.TRI"/>
      <sheetName val="thkk"/>
      <sheetName val="GTr"/>
      <sheetName val="TK01 (2)"/>
      <sheetName val="M02B"/>
      <sheetName val="TK01"/>
      <sheetName val="bk mua"/>
      <sheetName val="bk ban"/>
      <sheetName val="moi11"/>
      <sheetName val="bk moi 02"/>
      <sheetName val="bk DC"/>
      <sheetName val="bk moi03"/>
      <sheetName val="bcn (2)"/>
      <sheetName val="bcn (3)"/>
      <sheetName val="bcn T3"/>
      <sheetName val="bcnM"/>
      <sheetName val="4b-TC"/>
      <sheetName val="03-TC"/>
      <sheetName val="06-TC"/>
      <sheetName val="01-TC"/>
      <sheetName val="KHVLD"/>
      <sheetName val="11TC"/>
      <sheetName val="01-KHTC"/>
      <sheetName val="06 -TC"/>
      <sheetName val="06 -TC (2)"/>
      <sheetName val="PPLN 05-tc"/>
      <sheetName val="PPLN 05-tc (3)"/>
      <sheetName val="TH ghi so"/>
      <sheetName val="dieu chinh"/>
      <sheetName val="PPLN Q4"/>
      <sheetName val="kk"/>
      <sheetName val="PPLN 05-tc (2)"/>
      <sheetName val="01-KH"/>
      <sheetName val="PPLN Q1-04"/>
      <sheetName val="PPLN Q1-04 (2)"/>
      <sheetName val="ptgt"/>
      <sheetName val="ptgt (2)"/>
      <sheetName val="th thue dt"/>
      <sheetName val="QT SDV"/>
      <sheetName val="QTTHUE TNDN"/>
      <sheetName val="qt thue gtgt"/>
      <sheetName val="th thue gtgt"/>
      <sheetName val="TK-TDT-CP-TN"/>
      <sheetName val="pl thue"/>
      <sheetName val="QTCBH-YT"/>
      <sheetName val="BCTHXDCB"/>
      <sheetName val="DTXDCB"/>
      <sheetName val="qt chi snyt"/>
      <sheetName val="BCKPCD"/>
      <sheetName val="BCthunop BHXH"/>
      <sheetName val="BCthunop BHYT"/>
      <sheetName val="BCTH-BHXH-YT"/>
      <sheetName val="BTH TTT"/>
      <sheetName val="khai thue tndn"/>
      <sheetName val="khai thue tndn (2)"/>
      <sheetName val="sdt1"/>
      <sheetName val="dc sdu thue"/>
      <sheetName val="cac CT (2)"/>
      <sheetName val="nv"/>
      <sheetName val="m.cdkt-ts"/>
      <sheetName val="m.nv"/>
      <sheetName val="m.cac CT"/>
      <sheetName val="BC KHDT"/>
      <sheetName val="III - NV"/>
      <sheetName val="BC-SDNVKH"/>
      <sheetName val="bc nam"/>
      <sheetName val="KH TSCD"/>
      <sheetName val="KE LV"/>
      <sheetName val="KH6TH"/>
      <sheetName val="KH KHCB-QI"/>
      <sheetName val="M.QII"/>
      <sheetName val="TH2XE"/>
      <sheetName val="bcKH-SC Q3"/>
      <sheetName val="bcKH-SC Q4"/>
      <sheetName val="bcKH-SC (3)"/>
      <sheetName val="bcKK TS"/>
      <sheetName val="bcKK 2003"/>
      <sheetName val="bcKK 2004 (2)"/>
      <sheetName val="bcKK T9"/>
      <sheetName val="TKHtruoc"/>
      <sheetName val="bc SCL"/>
      <sheetName val="KHCB2003"/>
      <sheetName val="m.BC kh KhH (2)"/>
      <sheetName val="KH KHCB"/>
      <sheetName val="mKH KHCB"/>
      <sheetName val="01qtdn"/>
      <sheetName val="03"/>
      <sheetName val="04"/>
      <sheetName val="05"/>
      <sheetName val="08"/>
      <sheetName val="scl-1"/>
      <sheetName val="scl-2"/>
      <sheetName val="bc mua ts"/>
      <sheetName val="(2)"/>
      <sheetName val="bbkk"/>
      <sheetName val="131"/>
      <sheetName val="331"/>
      <sheetName val="131-2 (2)"/>
      <sheetName val="ke muaTB"/>
      <sheetName val="THCP-HD4"/>
      <sheetName val="bcqt"/>
      <sheetName val="10000000"/>
      <sheetName val="tuၡn"/>
      <sheetName val="MTO REV.2(ARMOR)"/>
      <sheetName val="km337+136-ki337-350"/>
      <sheetName val="Co quan TCT"/>
      <sheetName val="BOT"/>
      <sheetName val="BOT (PA chon)"/>
      <sheetName val="Yaly &amp; Ri Ninh"/>
      <sheetName val="Thuy dien Na Loi"/>
      <sheetName val="bang so sanh tong hop"/>
      <sheetName val="bang so sanh tong hop (ty le)"/>
      <sheetName val="thu nhap binh quan (2)"/>
      <sheetName val="dang huong"/>
      <sheetName val="phuong an 1"/>
      <sheetName val="phuong an 1 (2)"/>
      <sheetName val="phuong an2"/>
      <sheetName val="tong hop BQ"/>
      <sheetName val="Binhquan3"/>
      <sheetName val="tong hop BQ-1"/>
      <sheetName val="phuong an chon"/>
      <sheetName val="bang so sanh tong hop ( PA chon"/>
      <sheetName val="dang ap dung"/>
      <sheetName val="bang tong hop (dang huong)"/>
      <sheetName val="km345+661-kms45+000 (2)"/>
      <sheetName val="km338+1w6-km338+230"/>
      <sheetName val="km338+439-km388+571.x9"/>
      <sheetName val="km337+u33.60-km338 (2)"/>
      <sheetName val="km345+400-km345+5 0 (3) (2)"/>
      <sheetName val="T9"/>
      <sheetName val="T6"/>
      <sheetName val="T3"/>
      <sheetName val="T10"/>
      <sheetName val="T2"/>
      <sheetName val="mau c47"/>
      <sheetName val="Thang 1"/>
      <sheetName val="Thang 10"/>
      <sheetName val="km342+500-km342+690 (2)"/>
      <sheetName val="Du toan"/>
      <sheetName val="Phan tich vat tu"/>
      <sheetName val="Tong hop vat tu"/>
      <sheetName val="Tong hop gia"/>
      <sheetName val="Tro giup"/>
      <sheetName val="Nhan cong"/>
      <sheetName val="May thi cong"/>
      <sheetName val="Chi phi chung"/>
      <sheetName val="Config"/>
      <sheetName val="SD0"/>
      <sheetName val="K260 Qubbase"/>
      <sheetName val="I261"/>
      <sheetName val="K061 K98"/>
      <sheetName val="K241 AC"/>
      <sheetName val="ILMAY"/>
      <sheetName val="DI-ESTI"/>
      <sheetName val="THChi"/>
      <sheetName val="THthu"/>
      <sheetName val="BCD"/>
      <sheetName val="111"/>
      <sheetName val="112"/>
      <sheetName val="133"/>
      <sheetName val="138"/>
      <sheetName val="141"/>
      <sheetName val="142"/>
      <sheetName val="152"/>
      <sheetName val="153"/>
      <sheetName val="154"/>
      <sheetName val="211"/>
      <sheetName val="214"/>
      <sheetName val="3331"/>
      <sheetName val="3334"/>
      <sheetName val="334"/>
      <sheetName val="411"/>
      <sheetName val="421"/>
      <sheetName val="511"/>
      <sheetName val="621"/>
      <sheetName val="622"/>
      <sheetName val="623"/>
      <sheetName val="627b"/>
      <sheetName val="632"/>
      <sheetName val="642"/>
      <sheetName val="711"/>
      <sheetName val="811"/>
      <sheetName val="911"/>
      <sheetName val="009"/>
      <sheetName val="KL DUONG DC L_x0004__x0000__x0000__x0000_Í_x0000_"/>
      <sheetName val="GDMN.1"/>
      <sheetName val="GDMN.2"/>
      <sheetName val="GDMN.3"/>
      <sheetName val="GDMN.4"/>
      <sheetName val="GDMN.5"/>
      <sheetName val="GDTH.1"/>
      <sheetName val="GDTH.2"/>
      <sheetName val="GDTH.3"/>
      <sheetName val="GDTH.4"/>
      <sheetName val="GDTH.5"/>
      <sheetName val="THCS.1"/>
      <sheetName val="THCS.2"/>
      <sheetName val="THCS.3"/>
      <sheetName val="THCS.4"/>
      <sheetName val="THCS.5"/>
      <sheetName val="THCS.6"/>
      <sheetName val="THPT.1"/>
      <sheetName val="THPT.2"/>
      <sheetName val="THPT.3"/>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 sheetId="23" refreshError="1"/>
      <sheetData sheetId="24" refreshError="1"/>
      <sheetData sheetId="25" refreshError="1"/>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refreshError="1"/>
      <sheetData sheetId="246" refreshError="1"/>
      <sheetData sheetId="247"/>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sheetData sheetId="271"/>
      <sheetData sheetId="272"/>
      <sheetData sheetId="273"/>
      <sheetData sheetId="274"/>
      <sheetData sheetId="275"/>
      <sheetData sheetId="276"/>
      <sheetData sheetId="277"/>
      <sheetData sheetId="278" refreshError="1"/>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sheetData sheetId="336"/>
      <sheetData sheetId="337"/>
      <sheetData sheetId="338"/>
      <sheetData sheetId="339"/>
      <sheetData sheetId="340"/>
      <sheetData sheetId="341"/>
      <sheetData sheetId="342"/>
      <sheetData sheetId="343"/>
      <sheetData sheetId="344"/>
      <sheetData sheetId="345"/>
      <sheetData sheetId="346"/>
      <sheetData sheetId="347"/>
      <sheetData sheetId="348"/>
      <sheetData sheetId="349"/>
      <sheetData sheetId="350"/>
      <sheetData sheetId="351"/>
      <sheetData sheetId="352"/>
      <sheetData sheetId="353"/>
      <sheetData sheetId="354"/>
      <sheetData sheetId="355"/>
      <sheetData sheetId="356"/>
      <sheetData sheetId="357"/>
      <sheetData sheetId="358"/>
      <sheetData sheetId="359"/>
      <sheetData sheetId="360"/>
      <sheetData sheetId="361"/>
      <sheetData sheetId="362"/>
      <sheetData sheetId="363"/>
      <sheetData sheetId="364"/>
      <sheetData sheetId="365"/>
      <sheetData sheetId="366"/>
      <sheetData sheetId="367"/>
      <sheetData sheetId="368"/>
      <sheetData sheetId="369"/>
      <sheetData sheetId="370"/>
      <sheetData sheetId="371"/>
      <sheetData sheetId="372"/>
      <sheetData sheetId="373"/>
      <sheetData sheetId="374"/>
      <sheetData sheetId="375"/>
      <sheetData sheetId="376"/>
      <sheetData sheetId="377"/>
      <sheetData sheetId="378"/>
      <sheetData sheetId="379"/>
      <sheetData sheetId="380"/>
      <sheetData sheetId="381"/>
      <sheetData sheetId="382"/>
      <sheetData sheetId="383"/>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sheetData sheetId="409"/>
      <sheetData sheetId="410"/>
      <sheetData sheetId="411"/>
      <sheetData sheetId="412"/>
      <sheetData sheetId="413"/>
      <sheetData sheetId="414"/>
      <sheetData sheetId="415"/>
      <sheetData sheetId="416"/>
      <sheetData sheetId="417"/>
      <sheetData sheetId="418"/>
      <sheetData sheetId="419"/>
      <sheetData sheetId="420"/>
      <sheetData sheetId="421"/>
      <sheetData sheetId="422"/>
      <sheetData sheetId="423"/>
      <sheetData sheetId="424"/>
      <sheetData sheetId="425"/>
      <sheetData sheetId="426"/>
      <sheetData sheetId="427"/>
      <sheetData sheetId="428"/>
      <sheetData sheetId="429"/>
      <sheetData sheetId="430"/>
      <sheetData sheetId="431"/>
      <sheetData sheetId="432"/>
      <sheetData sheetId="433"/>
      <sheetData sheetId="434"/>
      <sheetData sheetId="435"/>
      <sheetData sheetId="436"/>
      <sheetData sheetId="437"/>
      <sheetData sheetId="438"/>
      <sheetData sheetId="439"/>
      <sheetData sheetId="440"/>
      <sheetData sheetId="441"/>
      <sheetData sheetId="442"/>
      <sheetData sheetId="443"/>
      <sheetData sheetId="444"/>
      <sheetData sheetId="445"/>
      <sheetData sheetId="446"/>
      <sheetData sheetId="447"/>
      <sheetData sheetId="448"/>
      <sheetData sheetId="449"/>
      <sheetData sheetId="450"/>
      <sheetData sheetId="451"/>
      <sheetData sheetId="452"/>
      <sheetData sheetId="453"/>
      <sheetData sheetId="454"/>
      <sheetData sheetId="455"/>
      <sheetData sheetId="456"/>
      <sheetData sheetId="457"/>
      <sheetData sheetId="458"/>
      <sheetData sheetId="459"/>
      <sheetData sheetId="460"/>
      <sheetData sheetId="461"/>
      <sheetData sheetId="462"/>
      <sheetData sheetId="463"/>
      <sheetData sheetId="464"/>
      <sheetData sheetId="465"/>
      <sheetData sheetId="466"/>
      <sheetData sheetId="467"/>
      <sheetData sheetId="468"/>
      <sheetData sheetId="469"/>
      <sheetData sheetId="470"/>
      <sheetData sheetId="471"/>
      <sheetData sheetId="472"/>
      <sheetData sheetId="473"/>
      <sheetData sheetId="474"/>
      <sheetData sheetId="475"/>
      <sheetData sheetId="476"/>
      <sheetData sheetId="477"/>
      <sheetData sheetId="478"/>
      <sheetData sheetId="479"/>
      <sheetData sheetId="480"/>
      <sheetData sheetId="481"/>
      <sheetData sheetId="482"/>
      <sheetData sheetId="483"/>
      <sheetData sheetId="484"/>
      <sheetData sheetId="485"/>
      <sheetData sheetId="486"/>
      <sheetData sheetId="487"/>
      <sheetData sheetId="488"/>
      <sheetData sheetId="489"/>
      <sheetData sheetId="490"/>
      <sheetData sheetId="491"/>
      <sheetData sheetId="492"/>
      <sheetData sheetId="493"/>
      <sheetData sheetId="494"/>
      <sheetData sheetId="495"/>
      <sheetData sheetId="496"/>
      <sheetData sheetId="497"/>
      <sheetData sheetId="498"/>
      <sheetData sheetId="499"/>
      <sheetData sheetId="500"/>
      <sheetData sheetId="501"/>
      <sheetData sheetId="502"/>
      <sheetData sheetId="503"/>
      <sheetData sheetId="504"/>
      <sheetData sheetId="505"/>
      <sheetData sheetId="506"/>
      <sheetData sheetId="507"/>
      <sheetData sheetId="508"/>
      <sheetData sheetId="509"/>
      <sheetData sheetId="510"/>
      <sheetData sheetId="511"/>
      <sheetData sheetId="512"/>
      <sheetData sheetId="513"/>
      <sheetData sheetId="514"/>
      <sheetData sheetId="515"/>
      <sheetData sheetId="516"/>
      <sheetData sheetId="517"/>
      <sheetData sheetId="518"/>
      <sheetData sheetId="519"/>
      <sheetData sheetId="520"/>
      <sheetData sheetId="521"/>
      <sheetData sheetId="522"/>
      <sheetData sheetId="523"/>
      <sheetData sheetId="524"/>
      <sheetData sheetId="525"/>
      <sheetData sheetId="526"/>
      <sheetData sheetId="527"/>
      <sheetData sheetId="528"/>
      <sheetData sheetId="529"/>
      <sheetData sheetId="530"/>
      <sheetData sheetId="531"/>
      <sheetData sheetId="532"/>
      <sheetData sheetId="533"/>
      <sheetData sheetId="534"/>
      <sheetData sheetId="535"/>
      <sheetData sheetId="536"/>
      <sheetData sheetId="537"/>
      <sheetData sheetId="538"/>
      <sheetData sheetId="539"/>
      <sheetData sheetId="540"/>
      <sheetData sheetId="541"/>
      <sheetData sheetId="542"/>
      <sheetData sheetId="543"/>
      <sheetData sheetId="544"/>
      <sheetData sheetId="545"/>
      <sheetData sheetId="546"/>
      <sheetData sheetId="547"/>
      <sheetData sheetId="548"/>
      <sheetData sheetId="549"/>
      <sheetData sheetId="550"/>
      <sheetData sheetId="551"/>
      <sheetData sheetId="552" refreshError="1"/>
      <sheetData sheetId="553"/>
      <sheetData sheetId="554"/>
      <sheetData sheetId="555"/>
      <sheetData sheetId="556"/>
      <sheetData sheetId="557"/>
      <sheetData sheetId="558"/>
      <sheetData sheetId="559"/>
      <sheetData sheetId="560"/>
      <sheetData sheetId="561"/>
      <sheetData sheetId="562"/>
      <sheetData sheetId="563"/>
      <sheetData sheetId="564"/>
      <sheetData sheetId="565"/>
      <sheetData sheetId="566"/>
      <sheetData sheetId="567"/>
      <sheetData sheetId="568"/>
      <sheetData sheetId="569"/>
      <sheetData sheetId="570"/>
      <sheetData sheetId="571"/>
      <sheetData sheetId="572"/>
      <sheetData sheetId="573"/>
      <sheetData sheetId="574"/>
      <sheetData sheetId="575"/>
      <sheetData sheetId="576"/>
      <sheetData sheetId="577"/>
      <sheetData sheetId="578"/>
      <sheetData sheetId="579"/>
      <sheetData sheetId="580"/>
      <sheetData sheetId="581"/>
      <sheetData sheetId="582"/>
      <sheetData sheetId="583" refreshError="1"/>
      <sheetData sheetId="584" refreshError="1"/>
      <sheetData sheetId="585" refreshError="1"/>
      <sheetData sheetId="586" refreshError="1"/>
      <sheetData sheetId="587"/>
      <sheetData sheetId="588"/>
      <sheetData sheetId="589"/>
      <sheetData sheetId="590"/>
      <sheetData sheetId="591"/>
      <sheetData sheetId="592"/>
      <sheetData sheetId="593"/>
      <sheetData sheetId="594"/>
      <sheetData sheetId="595"/>
      <sheetData sheetId="596"/>
      <sheetData sheetId="597"/>
      <sheetData sheetId="598"/>
      <sheetData sheetId="599"/>
      <sheetData sheetId="600"/>
      <sheetData sheetId="601"/>
      <sheetData sheetId="602" refreshError="1"/>
      <sheetData sheetId="603"/>
      <sheetData sheetId="604"/>
      <sheetData sheetId="605"/>
      <sheetData sheetId="606"/>
      <sheetData sheetId="607"/>
      <sheetData sheetId="608"/>
      <sheetData sheetId="609"/>
      <sheetData sheetId="610"/>
      <sheetData sheetId="611"/>
      <sheetData sheetId="612"/>
      <sheetData sheetId="613"/>
      <sheetData sheetId="614"/>
      <sheetData sheetId="615"/>
      <sheetData sheetId="616"/>
      <sheetData sheetId="617"/>
      <sheetData sheetId="618"/>
      <sheetData sheetId="619"/>
      <sheetData sheetId="620"/>
      <sheetData sheetId="621"/>
      <sheetData sheetId="622"/>
      <sheetData sheetId="623"/>
      <sheetData sheetId="624"/>
      <sheetData sheetId="625"/>
      <sheetData sheetId="626"/>
      <sheetData sheetId="627"/>
      <sheetData sheetId="628"/>
      <sheetData sheetId="629"/>
      <sheetData sheetId="630"/>
      <sheetData sheetId="631"/>
      <sheetData sheetId="632"/>
      <sheetData sheetId="633" refreshError="1"/>
      <sheetData sheetId="634"/>
      <sheetData sheetId="635"/>
      <sheetData sheetId="636"/>
      <sheetData sheetId="637"/>
      <sheetData sheetId="638"/>
      <sheetData sheetId="639"/>
      <sheetData sheetId="640"/>
      <sheetData sheetId="641"/>
      <sheetData sheetId="642"/>
      <sheetData sheetId="643"/>
      <sheetData sheetId="644"/>
      <sheetData sheetId="645"/>
      <sheetData sheetId="646"/>
      <sheetData sheetId="647"/>
      <sheetData sheetId="648"/>
      <sheetData sheetId="649"/>
      <sheetData sheetId="650"/>
      <sheetData sheetId="651"/>
      <sheetData sheetId="652"/>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BLE"/>
      <sheetName val="MTO REV.0"/>
      <sheetName val="VENDOR-QUOTES"/>
      <sheetName val="SUM REV.0"/>
      <sheetName val="SUM-BQ"/>
      <sheetName val="BUILDING ELE."/>
      <sheetName val="PAINTING"/>
      <sheetName val="CATHODIC PROTECTION"/>
      <sheetName val="PAGE-PARTY"/>
      <sheetName val="CCTV"/>
      <sheetName val="WEATHER PROOF LTG. &amp; ROD LTG."/>
      <sheetName val="PVC CONDUIT"/>
      <sheetName val="BOX"/>
      <sheetName val="CABLE TRAY"/>
      <sheetName val="TERMINAL KIT"/>
      <sheetName val="EXP-PROOF EQUIPMENT"/>
      <sheetName val="COVE-PAGE"/>
      <sheetName val="THUTHAU99"/>
      <sheetName val="THUTHAU6T_2000"/>
      <sheetName val="THUTHAU_QuyIII_2000"/>
      <sheetName val="Yaly"/>
      <sheetName val="THUTHAU_Nam_2000"/>
      <sheetName val="Soconnop_nam2000"/>
      <sheetName val="THUTHAU_Nam 2000"/>
      <sheetName val="B chinh 6 thang nam 2001"/>
      <sheetName val="B chinh Q3  nam 2001 "/>
      <sheetName val="SD1"/>
      <sheetName val="SD2"/>
      <sheetName val="SD4"/>
      <sheetName val="SD6"/>
      <sheetName val="SD7"/>
      <sheetName val="SD8"/>
      <sheetName val="SD9"/>
      <sheetName val="SD10"/>
      <sheetName val="SD12"/>
      <sheetName val="SD12 (2)"/>
      <sheetName val="Tv"/>
      <sheetName val="Bang ke cac CT"/>
      <sheetName val="000"/>
      <sheetName val="XX0"/>
      <sheetName val="XXX"/>
      <sheetName val="XL4Poppy"/>
      <sheetName val="Dong Dau"/>
      <sheetName val="Sau dong"/>
      <sheetName val="Ma xa"/>
      <sheetName val="Me tri"/>
      <sheetName val="My dinh"/>
      <sheetName val="Tong cong"/>
      <sheetName val="Sheet4"/>
      <sheetName val="Sheet5"/>
      <sheetName val="moma o 7+9"/>
      <sheetName val="Sheet2"/>
      <sheetName val="Sheet3"/>
      <sheetName val="ThanhcoSONTAY"/>
      <sheetName val="Thanhco tong hop"/>
      <sheetName val="Truong Ba Trai(xong)"/>
      <sheetName val="QL32Tranh ST"/>
      <sheetName val="NGUYEN VAN TROI Goi3"/>
      <sheetName val="Nut GT D.Anh Troi (xong)"/>
      <sheetName val="B.xung D.DanHoa-ThanhVan(xong)"/>
      <sheetName val="Cai tao ben Tro(xong)"/>
      <sheetName val="Dien Tien phong (Bx)"/>
      <sheetName val="Cong Tan My"/>
      <sheetName val="Tong hop(Chinh)"/>
      <sheetName val="De Ta Lo(Xong)"/>
      <sheetName val="Duong 79 - Goi 3 nt"/>
      <sheetName val="Duong 79-Goi 3 sap xep"/>
      <sheetName val="Duong79-Goi3BS2004"/>
      <sheetName val="Duong 79 - Goi 3"/>
      <sheetName val="Duong 79 - Goi 2 (2)"/>
      <sheetName val="Duong 79 - Goi 2"/>
      <sheetName val="Duong79-Goi 2-BS2004"/>
      <sheetName val="Duong NM Z 143"/>
      <sheetName val="Duong 88-VT (3)"/>
      <sheetName val="Duong 88-VT (2)"/>
      <sheetName val="The kho"/>
      <sheetName val="Duong 88-VT"/>
      <sheetName val="Duong Tanphu Daithanh"/>
      <sheetName val="Rang Duoi"/>
      <sheetName val="Duong 21A-DongMo"/>
      <sheetName val="Cau Ngoi Tom"/>
      <sheetName val="Tinhlo316 LAPHU-THANHSON"/>
      <sheetName val="Tinh lo 316 gd 2"/>
      <sheetName val="Tinh lo 316 QT (2)"/>
      <sheetName val="Tinh lo 316 QT"/>
      <sheetName val="Didan Hovan-Camdinh "/>
      <sheetName val="Tinh lo80 TTCT"/>
      <sheetName val="De bao Son Tay 03"/>
      <sheetName val="Tinh lo80 "/>
      <sheetName val="Suoi oi - Ao vua (2)"/>
      <sheetName val="Suoi oi - Ao vua"/>
      <sheetName val="TT HLTH - DHBP"/>
      <sheetName val="Duong Che - Hop Thinh"/>
      <sheetName val="Duong Pheo Che - HB"/>
      <sheetName val="Duong VQG Ba Vi-Goi1"/>
      <sheetName val="Ke TANDUC NX"/>
      <sheetName val="The kho ke tan duc"/>
      <sheetName val="Ke TANDUC "/>
      <sheetName val="Cau Bon (2)"/>
      <sheetName val="Cau Bon"/>
      <sheetName val="Duong Dainghia Sap xep"/>
      <sheetName val="Duong Dainghia-Antien Goi2"/>
      <sheetName val="The kho Dai nghia an tien (2)"/>
      <sheetName val="Duong Nguyen Van Troi - SX"/>
      <sheetName val="The kho Nguyen Van Troi"/>
      <sheetName val="Duong Nguyen Van Troi - GD2"/>
      <sheetName val="The kho Tuyen5"/>
      <sheetName val="Tuyen5 - Dung"/>
      <sheetName val="Tuyen5 - NX"/>
      <sheetName val="Kenh T10XS"/>
      <sheetName val="The khoKenh T10"/>
      <sheetName val="Kenh T10"/>
      <sheetName val="lan trai em"/>
      <sheetName val="lan trai tan hong"/>
      <sheetName val="lan trai chi"/>
      <sheetName val="Duong be tong The"/>
      <sheetName val="Duong be tong The goc"/>
      <sheetName val="The xi mang"/>
      <sheetName val="The cat den"/>
      <sheetName val="The cat vang"/>
      <sheetName val="The soi"/>
      <sheetName val="The Gach"/>
      <sheetName val="The Thep"/>
      <sheetName val="The Nhua duong"/>
      <sheetName val="The Go"/>
      <sheetName val="The dat"/>
      <sheetName val="The Giay dau"/>
      <sheetName val="The cay tre"/>
      <sheetName val="The cui"/>
      <sheetName val="The Day thep"/>
      <sheetName val="The Son"/>
      <sheetName val="The Dinh"/>
      <sheetName val="The Bot da"/>
      <sheetName val="Duong be tong Chung tu (2)"/>
      <sheetName val="Duong be tong Chung tu"/>
      <sheetName val="Duong be tong"/>
      <sheetName val="Duong 21A-DoicamNX"/>
      <sheetName val="The kho duong 21A doi cam"/>
      <sheetName val="Duong 21A-Doicam Sua"/>
      <sheetName val="Ke Vu En"/>
      <sheetName val="Ke Cat tru"/>
      <sheetName val="Duong vao VQG Bavi-Goi2"/>
      <sheetName val="Duong Nhi Khe"/>
      <sheetName val="Duong DL DaiDong"/>
      <sheetName val="Duong te tieu ba tha "/>
      <sheetName val="Duong TTBT dau"/>
      <sheetName val="Duong TTBT dung (2)"/>
      <sheetName val="Duong TTBT gop"/>
      <sheetName val="Duong te tieu ba tha Goc"/>
      <sheetName val="Duong Tuyen 5 dau"/>
      <sheetName val=" Tuyen 5 D,Mo+B.sung (2)"/>
      <sheetName val="Duong TTBT dung"/>
      <sheetName val=" Tuyen 5 D,Mo+B.sung"/>
      <sheetName val="Duong Tuyen 5 D,Mo"/>
      <sheetName val="TT GD II"/>
      <sheetName val="Bo sung T5 D.Mo"/>
      <sheetName val="Di dan Tan Duc"/>
      <sheetName val="Dien Di dan Tan Duc (2)"/>
      <sheetName val="MAU  (2)"/>
      <sheetName val="MAU "/>
      <sheetName val="XXXXXXXX"/>
      <sheetName val="XL4Test5"/>
      <sheetName val="Tong San luong"/>
      <sheetName val="TQT"/>
      <sheetName val="Tong Quyettoan"/>
      <sheetName val="Quyettoan 2001"/>
      <sheetName val="TT tam ung"/>
      <sheetName val="QT thue 2001"/>
      <sheetName val="P bo CPC 2001"/>
      <sheetName val="PB KHTS 2001"/>
      <sheetName val="Dieuchinh thueVAT"/>
      <sheetName val="Gia VL"/>
      <sheetName val="Bang gia ca may"/>
      <sheetName val="Bang luong CB"/>
      <sheetName val="Bang P.tich CT"/>
      <sheetName val="D.toan chi tiet"/>
      <sheetName val="Bang TH Dtoan"/>
      <sheetName val="Do K"/>
      <sheetName val="G hop"/>
      <sheetName val="DCTC"/>
      <sheetName val="T hop"/>
      <sheetName val="Sheet1"/>
      <sheetName val="TPHcat"/>
      <sheetName val="TPH da"/>
      <sheetName val="Hoan thanh"/>
      <sheetName val="Khoach"/>
      <sheetName val="hoan th 15"/>
      <sheetName val="Khoach 15"/>
      <sheetName val="HT 22"/>
      <sheetName val="KH 22"/>
      <sheetName val="KH29"/>
      <sheetName val="KH T8"/>
      <sheetName val="T11"/>
      <sheetName val="T10"/>
      <sheetName val="T8"/>
      <sheetName val="T7"/>
      <sheetName val="Kh48"/>
      <sheetName val="Ht 48"/>
      <sheetName val="Ht128"/>
      <sheetName val="ht12"/>
      <sheetName val="Kh 12"/>
      <sheetName val="ht 20-10"/>
      <sheetName val="ht 24-11"/>
      <sheetName val="kh20-1"/>
      <sheetName val="Ht 20-1"/>
      <sheetName val="KH 12-1"/>
      <sheetName val="HT 12-1"/>
      <sheetName val="KH 5-1"/>
      <sheetName val="HT 5-1"/>
      <sheetName val="Kh29-12"/>
      <sheetName val="Ht29-12"/>
      <sheetName val="KH22-12"/>
      <sheetName val="Ht 22-12"/>
      <sheetName val="KH15-12"/>
      <sheetName val="Ht 15-12"/>
      <sheetName val="kh 7-12"/>
      <sheetName val="ht 7-12"/>
      <sheetName val="kh 30-11"/>
      <sheetName val="ht 30-11"/>
      <sheetName val="kh24-11"/>
      <sheetName val="kh 17-11"/>
      <sheetName val="ht 17-11"/>
      <sheetName val="kh 10-11"/>
      <sheetName val="ht 10-11"/>
      <sheetName val="kh 2-11"/>
      <sheetName val="ht 02-11"/>
      <sheetName val="kh 27-10"/>
      <sheetName val="ht 27-10"/>
      <sheetName val="kh28-10"/>
      <sheetName val="Kh 6-10"/>
      <sheetName val="06-10"/>
      <sheetName val="29-9"/>
      <sheetName val="22-9"/>
      <sheetName val="16-9"/>
      <sheetName val="8-9"/>
      <sheetName val="1-9"/>
      <sheetName val="26-8"/>
      <sheetName val="n198"/>
      <sheetName val="kh128"/>
      <sheetName val="HT29"/>
      <sheetName val="Congty"/>
      <sheetName val="VPPN"/>
      <sheetName val="XN74"/>
      <sheetName val="XN54"/>
      <sheetName val="XN33"/>
      <sheetName val="NK96"/>
      <sheetName val="CT Duong"/>
      <sheetName val="Bia"/>
      <sheetName val="D.gia"/>
      <sheetName val="T.hop"/>
      <sheetName val="Khoan"/>
      <sheetName val="CtP.tro"/>
      <sheetName val="Nha moi"/>
      <sheetName val="NamBanThach"/>
      <sheetName val="KhoanDuong"/>
      <sheetName val="DeNghiDuong"/>
      <sheetName val="TT-BDH-B1"/>
      <sheetName val="TT-T.Tron So 2"/>
      <sheetName val="TT-Doi6-Dot-1"/>
      <sheetName val="ChietTinh"/>
      <sheetName val="Ct.Dam "/>
      <sheetName val="Ct.Duoi"/>
      <sheetName val="Ct.Tren"/>
      <sheetName val="CtVKdam"/>
      <sheetName val="asphal"/>
      <sheetName val="Gvua"/>
      <sheetName val="D.giaMay"/>
      <sheetName val="00000000"/>
      <sheetName val="10000000"/>
      <sheetName val="km338+00-km338+100(2)"/>
      <sheetName val="km337+136-km337-350"/>
      <sheetName val="km346+600-km346+820 (2)"/>
      <sheetName val="km346+330-km346+600 (2)"/>
      <sheetName val="km346+00-km346+240 (2)"/>
      <sheetName val="km345+661-km345+000 (2)"/>
      <sheetName val="km345+661-km345+000"/>
      <sheetName val="km338+60-km338+130"/>
      <sheetName val="km338+176-km338+230"/>
      <sheetName val="km342+376.41- km342+520.29"/>
      <sheetName val="km338+439-km388+571.89"/>
      <sheetName val="km342+297.58-km342+376.41"/>
      <sheetName val="km338+571.89-km338+652"/>
      <sheetName val="km337+533.60-km338 (2)"/>
      <sheetName val="km341+275-km341+350"/>
      <sheetName val="km341+913-km341+963"/>
      <sheetName val="km341+1077 -km341+1177.61"/>
      <sheetName val="km341+612-341+682"/>
      <sheetName val="km345+400-km345+500 (3) (2)"/>
      <sheetName val="km345+400-km345+500 (6')"/>
      <sheetName val="km345+400-km345+500 (4)"/>
      <sheetName val="km345+400-km345+500 (9)"/>
      <sheetName val="km345+400-km345+500 (6)"/>
      <sheetName val="km342+520-km342+690 (2)"/>
      <sheetName val="km341.26-km341+200 (2)"/>
      <sheetName val="Duong cong vu hcm (2)"/>
      <sheetName val="Duong cong vu hcm (4)"/>
      <sheetName val="Duong cong vu hcm (5)"/>
      <sheetName val="Duong cong vu hcm (9)"/>
      <sheetName val="Duong cong vu hcm (4;) (2)"/>
      <sheetName val="Duong cong vu hcm (7)"/>
      <sheetName val="Duong cong vu hcm (8)"/>
      <sheetName val="Duong cong vu hcm (6)"/>
      <sheetName val="Duong cong vu hcm (3)"/>
      <sheetName val="Duong cong vu hcm (2;) (2)"/>
      <sheetName val="Duong cong vu hcm (9;) (2)"/>
      <sheetName val="Duong cong vu hcm (8;) (2)"/>
      <sheetName val="Duong cong vu hcm (7;) (2)"/>
      <sheetName val="Duong cong vu hcm (13;) (2)"/>
      <sheetName val="Duong cong vu hcm( Lmat;0) (2)"/>
      <sheetName val="Duong cong vu hcm( Lmat;1) (2)"/>
      <sheetName val="Duong cong vu hcm( Lmat;2)"/>
      <sheetName val="Duong cong vu hcm (10)"/>
      <sheetName val="Duong cong vu hcm (67)"/>
      <sheetName val="Duong cong vu hcm (11)"/>
      <sheetName val="Duong cong vu hcm (12)"/>
      <sheetName val="Duong cong vu hcm"/>
      <sheetName val="km345+400-km345+500 (2)"/>
      <sheetName val="km337+00-km337+34 (3)"/>
      <sheetName val="cong ty so 9 VINACONEX"/>
      <sheetName val="cong ty so 9 VINACONEX (2)"/>
      <sheetName val="CBR"/>
      <sheetName val="CTY CAU THANH THUY"/>
      <sheetName val="VINACONEX 15 A"/>
      <sheetName val="NNGT-XMHM2"/>
      <sheetName val="NNGT-XMNS CTXDSO 6(6)"/>
      <sheetName val="892"/>
      <sheetName val="NNGT-XMNS (2)"/>
      <sheetName val="NNGT-XMNS (3)"/>
      <sheetName val="NNGT-XMNS (4)"/>
      <sheetName val="NNGT-XMNS (5)"/>
      <sheetName val="NNGT-XMBS (2)"/>
      <sheetName val="NNGT-XMHM"/>
      <sheetName val="da-1x2 ru muout Tong thuy"/>
      <sheetName val="cat nam dan (4)"/>
      <sheetName val="cat nam dan (5)"/>
      <sheetName val="cat nghia dan(3)"/>
      <sheetName val="K249 K98"/>
      <sheetName val="K249 K98 (2)"/>
      <sheetName val="K251 K98"/>
      <sheetName val="K251 SBase"/>
      <sheetName val="K251 AC"/>
      <sheetName val="K252 K98"/>
      <sheetName val="K252 SBase"/>
      <sheetName val="K252 AC"/>
      <sheetName val="K253"/>
      <sheetName val="K253 K98"/>
      <sheetName val="K253 Subbase"/>
      <sheetName val="K253 Base "/>
      <sheetName val="K253 SBase"/>
      <sheetName val="K253 AC"/>
      <sheetName val="K255"/>
      <sheetName val="K255 SBase"/>
      <sheetName val="K259"/>
      <sheetName val="K259 K98"/>
      <sheetName val="K259 Subbase"/>
      <sheetName val="K259 Base "/>
      <sheetName val="K259 AC"/>
      <sheetName val="K260"/>
      <sheetName val="K260 K98"/>
      <sheetName val="K260 Subbase"/>
      <sheetName val="K260 Base"/>
      <sheetName val="K260 AC"/>
      <sheetName val="K261"/>
      <sheetName val="K261 K98"/>
      <sheetName val="K261 Base"/>
      <sheetName val="K261 AC"/>
      <sheetName val="ThietKe"/>
      <sheetName val="HoSoMT"/>
      <sheetName val="GiamSat"/>
      <sheetName val="ThamDinhTKKT"/>
      <sheetName val="ThamDinhDT"/>
      <sheetName val="QLDA"/>
      <sheetName val="TM"/>
      <sheetName val="TM (2)"/>
      <sheetName val="KPTH"/>
      <sheetName val="KPTH (2)"/>
      <sheetName val="Noi Suy"/>
      <sheetName val="Bia (2)"/>
      <sheetName val="Gia NC"/>
      <sheetName val="00000001"/>
      <sheetName val="00000002"/>
      <sheetName val="20000000"/>
      <sheetName val="30000000"/>
      <sheetName val="TK 911"/>
      <sheetName val="TK 711"/>
      <sheetName val="TK 632"/>
      <sheetName val="TK642"/>
      <sheetName val="TK627"/>
      <sheetName val="TK623"/>
      <sheetName val="TK622"/>
      <sheetName val="TK621"/>
      <sheetName val="Chi tiet 511"/>
      <sheetName val="TK 511"/>
      <sheetName val="TK421"/>
      <sheetName val="TK411"/>
      <sheetName val="TK 342 ( thue T.C )"/>
      <sheetName val="TK338"/>
      <sheetName val="Phat sinh 2005"/>
      <sheetName val="TK334"/>
      <sheetName val="TK333"/>
      <sheetName val="TK331"/>
      <sheetName val="TK 341vay dai han "/>
      <sheetName val="TK311"/>
      <sheetName val="TK 214"/>
      <sheetName val="TK 212"/>
      <sheetName val="Chi tiet TK 211"/>
      <sheetName val="TK 211"/>
      <sheetName val="TK 154"/>
      <sheetName val="TK153"/>
      <sheetName val="Chi tiet TK 152"/>
      <sheetName val="Can Doi TK"/>
      <sheetName val="TK 152"/>
      <sheetName val="Chung tu ghi so "/>
      <sheetName val="TK 142"/>
      <sheetName val="TK 141"/>
      <sheetName val="TK 133"/>
      <sheetName val="Chi tiet TK131"/>
      <sheetName val="TK 131"/>
      <sheetName val="TK 112"/>
      <sheetName val="TK 111"/>
      <sheetName val="Phieu thu"/>
      <sheetName val="Phieu chi "/>
      <sheetName val="Phieu nhap VTu "/>
      <sheetName val="Phieu xuat VTu"/>
      <sheetName val="Can doi vat tu nhap xuat "/>
      <sheetName val="Vat tu nhapxuat nam 2005"/>
      <sheetName val="Ca may can dung nam 2005"/>
      <sheetName val="Vat Tu can cho CT nam 2005"/>
      <sheetName val="HD thu mua hang NLS "/>
      <sheetName val="HD thu mua cat soi "/>
      <sheetName val="TLy HD mua ban "/>
      <sheetName val="Bien ban Nthu GK"/>
      <sheetName val="T. Ly HD giao khoan "/>
      <sheetName val="Hop dong giao khoan"/>
      <sheetName val="giay tam ung "/>
      <sheetName val="Bang ke T.toan "/>
      <sheetName val="Hoa don ban hang "/>
      <sheetName val="Bang phan bo tien luong 2005"/>
      <sheetName val="Bang cham cong "/>
      <sheetName val="Bang T.T Luong CB chu Chot2005"/>
      <sheetName val="Bang T.T luong CN lai xe"/>
      <sheetName val="Bang thanh toan luong 2005"/>
      <sheetName val="Nhan cong cho CT nam 2005"/>
      <sheetName val="Dinh Muc tieu hao VL 2005"/>
      <sheetName val="Dang Ky chi tiet KH 2005"/>
      <sheetName val="Bang phan bo NVL nam 2005"/>
      <sheetName val="Bang phan bo K.Hao 2005"/>
      <sheetName val="Dang Ky Khau hao 2005"/>
      <sheetName val="Phu luc so 3( TNDN)"/>
      <sheetName val="PhuLuc so 1(TNDN)"/>
      <sheetName val="Mau so 04 TNDN"/>
      <sheetName val="Mau so 02C"/>
      <sheetName val="Mau so 02B"/>
      <sheetName val="Mau so 02A"/>
      <sheetName val="Mau 01B"/>
      <sheetName val="To khai Mau 11"/>
      <sheetName val="Don xin khat nop thue nam 04"/>
      <sheetName val="Su dung hoa don mau 26"/>
      <sheetName val="QToan hoa don "/>
      <sheetName val="Mau so 01"/>
      <sheetName val="Mau so 02"/>
      <sheetName val="Chi tiet Mau 03 ( mua vao )"/>
      <sheetName val="Mau so 03"/>
      <sheetName val="Mau so 04"/>
      <sheetName val="Mau 05"/>
      <sheetName val="De nghi giai dap ve thue "/>
      <sheetName val="the duc"/>
      <sheetName val="Bao cao thong ke "/>
      <sheetName val="Phieu DTra Van Tai ( 01 TKe )"/>
      <sheetName val="tong hop"/>
      <sheetName val="phan tich DG"/>
      <sheetName val="gia vat lieu"/>
      <sheetName val="gia xe may"/>
      <sheetName val="gia nhan cong"/>
      <sheetName val="TH"/>
      <sheetName val="CT"/>
      <sheetName val="CLVL"/>
      <sheetName val="Quang Tri"/>
      <sheetName val="TTHue"/>
      <sheetName val="Da Nang"/>
      <sheetName val="Quang Nam"/>
      <sheetName val="Quang Ngai"/>
      <sheetName val="TH DH-QN"/>
      <sheetName val="KP HD"/>
      <sheetName val="DB HD"/>
      <sheetName val="du tru di BT,TV,BPhuoc1"/>
      <sheetName val="LUY KE LO Hang"/>
      <sheetName val="Ng - 01"/>
      <sheetName val="Ng- 02"/>
      <sheetName val="Ng-03"/>
      <sheetName val="Ng - 04"/>
      <sheetName val="Ng - 05"/>
      <sheetName val="Ng - 06"/>
      <sheetName val="Ng - 07"/>
      <sheetName val="Ng - 08"/>
      <sheetName val="Ng - 9"/>
      <sheetName val="Ng - 10"/>
      <sheetName val="NG - 11"/>
      <sheetName val="NG - 12"/>
      <sheetName val="NG - 13"/>
      <sheetName val="NG - 14"/>
      <sheetName val="NG -15"/>
      <sheetName val="NG - 16"/>
      <sheetName val="Sheet16"/>
      <sheetName val="Sheet15"/>
      <sheetName val="Sheet14"/>
      <sheetName val="Sheet13"/>
      <sheetName val="Sheet12"/>
      <sheetName val="Sheet11"/>
      <sheetName val="Sheet10"/>
      <sheetName val="Sheet9"/>
      <sheetName val="Sheet8"/>
      <sheetName val="Sheet7"/>
      <sheetName val="Sheet6"/>
      <sheetName val="KHNN"/>
      <sheetName val="DPRRtm"/>
      <sheetName val="TK 1331"/>
      <sheetName val="BKe Von vay"/>
      <sheetName val="CP "/>
      <sheetName val="NK Chung"/>
      <sheetName val="So cai"/>
      <sheetName val="NK Thu -Chi"/>
      <sheetName val="SQTM"/>
      <sheetName val="DKCtu"/>
      <sheetName val="CtuGso"/>
      <sheetName val="BCTC"/>
      <sheetName val="Tdoi HD"/>
      <sheetName val="40000000"/>
      <sheetName val="50000000"/>
      <sheetName val="60000000"/>
      <sheetName val="BD52"/>
      <sheetName val="Coc 52"/>
      <sheetName val="BD225"/>
      <sheetName val="Coc 225"/>
      <sheetName val="Suachua"/>
      <sheetName val="PhanTienXuan"/>
      <sheetName val="Quy"/>
      <sheetName val="NguyenHuyen"/>
      <sheetName val="LeVanDung"/>
      <sheetName val="Co gioi- Nam Mu"/>
      <sheetName val="Co gioi -Na Hang"/>
      <sheetName val="PVNA"/>
      <sheetName val="ToDien"/>
      <sheetName val="Le Thanh Buong"/>
      <sheetName val="B ay"/>
      <sheetName val="S y"/>
      <sheetName val="Gian tiep"/>
      <sheetName val="Ky Thuat"/>
      <sheetName val="Tonghop"/>
      <sheetName val="[99Q3299(REV.0).xlsÝK253 AC"/>
      <sheetName val="LUONG1"/>
      <sheetName val="Khoan khau tru"/>
      <sheetName val="cac khoan nop"/>
    </sheetNames>
    <sheetDataSet>
      <sheetData sheetId="0" refreshError="1"/>
      <sheetData sheetId="1" refreshError="1">
        <row r="1">
          <cell r="A1" t="str">
            <v>PRICE BREAKDOWN FOR ELECTRICAL INSTALLATION WORK</v>
          </cell>
          <cell r="B1" t="str">
            <v xml:space="preserve">  600V CONTROL CA_x0000_LE 12/C 2.0 sq.mm  PVC/PVC</v>
          </cell>
          <cell r="C1">
            <v>-195</v>
          </cell>
          <cell r="D1" t="str">
            <v>M</v>
          </cell>
          <cell r="E1">
            <v>38</v>
          </cell>
          <cell r="F1">
            <v>-7410</v>
          </cell>
          <cell r="G1" t="str">
            <v xml:space="preserve"> </v>
          </cell>
          <cell r="H1">
            <v>0</v>
          </cell>
          <cell r="I1">
            <v>0</v>
          </cell>
          <cell r="J1">
            <v>0</v>
          </cell>
          <cell r="K1" t="str">
            <v xml:space="preserve"> </v>
          </cell>
          <cell r="L1" t="str">
            <v>M+L</v>
          </cell>
          <cell r="M1">
            <v>0</v>
          </cell>
          <cell r="N1">
            <v>0</v>
          </cell>
          <cell r="O1">
            <v>60</v>
          </cell>
          <cell r="P1">
            <v>114600</v>
          </cell>
          <cell r="Q1">
            <v>0</v>
          </cell>
        </row>
        <row r="2">
          <cell r="B2" t="str">
            <v>??  LNG TERMINAL</v>
          </cell>
          <cell r="G2" t="str">
            <v xml:space="preserve"> </v>
          </cell>
          <cell r="I2" t="str">
            <v>CTCI Q. NO. : 99Q3299</v>
          </cell>
          <cell r="P2" t="str">
            <v>CTCI Q. NO. : 99Q3299</v>
          </cell>
        </row>
        <row r="3">
          <cell r="B3" t="str">
            <v>LOCATION: ?? ?????</v>
          </cell>
        </row>
        <row r="4">
          <cell r="A4">
            <v>0</v>
          </cell>
        </row>
        <row r="5">
          <cell r="E5" t="str">
            <v xml:space="preserve">                  TO SITE</v>
          </cell>
          <cell r="G5" t="str">
            <v xml:space="preserve">                  TO SITE</v>
          </cell>
          <cell r="K5" t="str">
            <v xml:space="preserve">                  TO SITE</v>
          </cell>
          <cell r="M5" t="str">
            <v xml:space="preserve">                  TO SITE</v>
          </cell>
        </row>
        <row r="6">
          <cell r="E6" t="str">
            <v xml:space="preserve"> ON SHORE MAT'L (NET) NT$</v>
          </cell>
          <cell r="G6" t="str">
            <v xml:space="preserve"> OFF SHORE MAT'L (NET) US$</v>
          </cell>
          <cell r="H6">
            <v>0</v>
          </cell>
          <cell r="I6" t="str">
            <v xml:space="preserve">          LABOR MH (NET) </v>
          </cell>
          <cell r="K6" t="str">
            <v xml:space="preserve">     ON SHORE MAT'L NT$</v>
          </cell>
          <cell r="M6" t="str">
            <v xml:space="preserve">   OFF SHORE MAT'L US$</v>
          </cell>
          <cell r="O6" t="str">
            <v xml:space="preserve">        LABOR PRICE NT$</v>
          </cell>
          <cell r="Q6" t="str">
            <v>REMARK</v>
          </cell>
        </row>
        <row r="7">
          <cell r="A7" t="str">
            <v>NO.</v>
          </cell>
          <cell r="B7" t="str">
            <v>DESCRIPTION</v>
          </cell>
          <cell r="C7" t="str">
            <v>Q'TY</v>
          </cell>
          <cell r="D7" t="str">
            <v>UNIT</v>
          </cell>
          <cell r="E7" t="str">
            <v>U/P</v>
          </cell>
          <cell r="F7" t="str">
            <v>TOTAL</v>
          </cell>
          <cell r="G7" t="str">
            <v>U/P</v>
          </cell>
          <cell r="H7" t="str">
            <v>TOTAL</v>
          </cell>
          <cell r="I7" t="str">
            <v>U/P</v>
          </cell>
          <cell r="J7" t="str">
            <v>TOTAL</v>
          </cell>
          <cell r="K7" t="str">
            <v>U/P</v>
          </cell>
          <cell r="L7" t="str">
            <v>TOTAL</v>
          </cell>
          <cell r="M7" t="str">
            <v>U/P</v>
          </cell>
          <cell r="N7" t="str">
            <v>TOTAL</v>
          </cell>
          <cell r="O7" t="str">
            <v>U/P</v>
          </cell>
          <cell r="P7" t="str">
            <v>TOTAL</v>
          </cell>
        </row>
        <row r="9">
          <cell r="A9" t="str">
            <v>ALT-1</v>
          </cell>
          <cell r="B9" t="str">
            <v xml:space="preserve">         PRICE SUMMARY</v>
          </cell>
        </row>
        <row r="11">
          <cell r="A11" t="str">
            <v xml:space="preserve">  A.</v>
          </cell>
          <cell r="B11" t="str">
            <v xml:space="preserve"> POWER EQUIPMENT </v>
          </cell>
          <cell r="C11">
            <v>1</v>
          </cell>
          <cell r="D11" t="str">
            <v>LOT</v>
          </cell>
          <cell r="E11">
            <v>138612100</v>
          </cell>
          <cell r="F11">
            <v>138612100</v>
          </cell>
          <cell r="H11">
            <v>0</v>
          </cell>
          <cell r="I11">
            <v>13764</v>
          </cell>
          <cell r="J11">
            <v>13764</v>
          </cell>
          <cell r="K11">
            <v>138612100</v>
          </cell>
          <cell r="L11">
            <v>138612100</v>
          </cell>
          <cell r="M11">
            <v>0</v>
          </cell>
          <cell r="N11">
            <v>0</v>
          </cell>
          <cell r="O11">
            <v>6155030</v>
          </cell>
          <cell r="P11">
            <v>6155030</v>
          </cell>
        </row>
        <row r="12">
          <cell r="F12">
            <v>0</v>
          </cell>
          <cell r="J12">
            <v>0</v>
          </cell>
          <cell r="L12">
            <v>0</v>
          </cell>
          <cell r="P12">
            <v>0</v>
          </cell>
        </row>
        <row r="13">
          <cell r="A13" t="str">
            <v xml:space="preserve">  B.</v>
          </cell>
          <cell r="B13" t="str">
            <v xml:space="preserve"> POWER DISTRIBUTION SYSTEM</v>
          </cell>
          <cell r="C13">
            <v>130730</v>
          </cell>
          <cell r="D13" t="str">
            <v>M</v>
          </cell>
          <cell r="E13">
            <v>178.00177465004208</v>
          </cell>
          <cell r="F13">
            <v>23270172</v>
          </cell>
          <cell r="H13">
            <v>0</v>
          </cell>
          <cell r="I13">
            <v>0.25310181289681022</v>
          </cell>
          <cell r="J13">
            <v>33088</v>
          </cell>
          <cell r="K13">
            <v>178.00177465004208</v>
          </cell>
          <cell r="L13">
            <v>23270172</v>
          </cell>
          <cell r="M13">
            <v>0</v>
          </cell>
          <cell r="N13">
            <v>0</v>
          </cell>
          <cell r="O13">
            <v>70.851243019964812</v>
          </cell>
          <cell r="P13">
            <v>9262383</v>
          </cell>
        </row>
        <row r="14">
          <cell r="F14">
            <v>0</v>
          </cell>
          <cell r="H14">
            <v>0</v>
          </cell>
          <cell r="J14">
            <v>0</v>
          </cell>
          <cell r="K14">
            <v>0</v>
          </cell>
          <cell r="L14">
            <v>0</v>
          </cell>
          <cell r="M14">
            <v>0</v>
          </cell>
          <cell r="N14">
            <v>0</v>
          </cell>
          <cell r="O14">
            <v>0</v>
          </cell>
          <cell r="P14">
            <v>0</v>
          </cell>
        </row>
        <row r="15">
          <cell r="A15" t="str">
            <v xml:space="preserve">  C.</v>
          </cell>
          <cell r="B15" t="str">
            <v xml:space="preserve"> LIGHTING SYSTEM</v>
          </cell>
          <cell r="C15">
            <v>508</v>
          </cell>
          <cell r="D15" t="str">
            <v>SET</v>
          </cell>
          <cell r="E15">
            <v>18871.641732283464</v>
          </cell>
          <cell r="F15">
            <v>9586794</v>
          </cell>
          <cell r="H15">
            <v>0</v>
          </cell>
          <cell r="I15">
            <v>28.084645669291337</v>
          </cell>
          <cell r="J15">
            <v>14267</v>
          </cell>
          <cell r="K15">
            <v>18871.641732283464</v>
          </cell>
          <cell r="L15">
            <v>9586794</v>
          </cell>
          <cell r="M15">
            <v>0</v>
          </cell>
          <cell r="N15">
            <v>0</v>
          </cell>
          <cell r="O15">
            <v>8470.6830708661419</v>
          </cell>
          <cell r="P15">
            <v>4303107</v>
          </cell>
        </row>
        <row r="16">
          <cell r="F16">
            <v>0</v>
          </cell>
          <cell r="H16">
            <v>0</v>
          </cell>
          <cell r="J16">
            <v>0</v>
          </cell>
          <cell r="K16">
            <v>0</v>
          </cell>
          <cell r="L16">
            <v>0</v>
          </cell>
          <cell r="M16">
            <v>0</v>
          </cell>
          <cell r="N16">
            <v>0</v>
          </cell>
          <cell r="O16">
            <v>0</v>
          </cell>
          <cell r="P16">
            <v>0</v>
          </cell>
        </row>
        <row r="17">
          <cell r="A17" t="str">
            <v xml:space="preserve">  D.</v>
          </cell>
          <cell r="B17" t="str">
            <v xml:space="preserve"> GROUNDING &amp; LIGHTNING PROTECTION SYSTEM</v>
          </cell>
          <cell r="C17">
            <v>8620</v>
          </cell>
          <cell r="D17" t="str">
            <v>M</v>
          </cell>
          <cell r="E17">
            <v>104.6885150812065</v>
          </cell>
          <cell r="F17">
            <v>902415</v>
          </cell>
          <cell r="H17">
            <v>0</v>
          </cell>
          <cell r="I17">
            <v>0.40336426914153134</v>
          </cell>
          <cell r="J17">
            <v>3477</v>
          </cell>
          <cell r="K17">
            <v>104.6885150812065</v>
          </cell>
          <cell r="L17">
            <v>902415</v>
          </cell>
          <cell r="M17">
            <v>0</v>
          </cell>
          <cell r="N17">
            <v>0</v>
          </cell>
          <cell r="O17">
            <v>146.95568445475638</v>
          </cell>
          <cell r="P17">
            <v>1266758</v>
          </cell>
        </row>
        <row r="18">
          <cell r="F18">
            <v>0</v>
          </cell>
          <cell r="H18">
            <v>0</v>
          </cell>
          <cell r="J18">
            <v>0</v>
          </cell>
          <cell r="K18">
            <v>0</v>
          </cell>
          <cell r="L18">
            <v>0</v>
          </cell>
          <cell r="M18">
            <v>0</v>
          </cell>
          <cell r="N18">
            <v>0</v>
          </cell>
          <cell r="O18">
            <v>0</v>
          </cell>
          <cell r="P18">
            <v>0</v>
          </cell>
        </row>
        <row r="19">
          <cell r="A19" t="str">
            <v xml:space="preserve">  E.</v>
          </cell>
          <cell r="B19" t="str">
            <v xml:space="preserve"> TELEPHONE SYSTEM</v>
          </cell>
          <cell r="C19">
            <v>2250</v>
          </cell>
          <cell r="D19" t="str">
            <v>M</v>
          </cell>
          <cell r="E19">
            <v>219.19555555555556</v>
          </cell>
          <cell r="F19">
            <v>493190</v>
          </cell>
          <cell r="H19">
            <v>0</v>
          </cell>
          <cell r="I19">
            <v>0.20088888888888889</v>
          </cell>
          <cell r="J19">
            <v>452</v>
          </cell>
          <cell r="K19">
            <v>219.19555555555556</v>
          </cell>
          <cell r="L19">
            <v>493190</v>
          </cell>
          <cell r="M19">
            <v>0</v>
          </cell>
          <cell r="N19">
            <v>0</v>
          </cell>
          <cell r="O19">
            <v>56.222222222222221</v>
          </cell>
          <cell r="P19">
            <v>126500</v>
          </cell>
        </row>
        <row r="20">
          <cell r="F20">
            <v>0</v>
          </cell>
          <cell r="H20">
            <v>0</v>
          </cell>
          <cell r="J20">
            <v>0</v>
          </cell>
          <cell r="K20">
            <v>0</v>
          </cell>
          <cell r="L20">
            <v>0</v>
          </cell>
          <cell r="M20">
            <v>0</v>
          </cell>
          <cell r="N20">
            <v>0</v>
          </cell>
          <cell r="O20">
            <v>0</v>
          </cell>
          <cell r="P20">
            <v>0</v>
          </cell>
        </row>
        <row r="21">
          <cell r="A21" t="str">
            <v xml:space="preserve">  F.</v>
          </cell>
          <cell r="B21" t="str">
            <v xml:space="preserve"> PAGE/INTERCOMMUNICATION SYSTEM</v>
          </cell>
          <cell r="C21">
            <v>15</v>
          </cell>
          <cell r="D21" t="str">
            <v>SET</v>
          </cell>
          <cell r="E21">
            <v>67271.8</v>
          </cell>
          <cell r="F21">
            <v>1009077</v>
          </cell>
          <cell r="H21">
            <v>0</v>
          </cell>
          <cell r="I21">
            <v>87.266666666666666</v>
          </cell>
          <cell r="J21">
            <v>1309</v>
          </cell>
          <cell r="K21">
            <v>67271.8</v>
          </cell>
          <cell r="L21">
            <v>1009077</v>
          </cell>
          <cell r="M21">
            <v>0</v>
          </cell>
          <cell r="N21">
            <v>0</v>
          </cell>
          <cell r="O21">
            <v>24435.333333333332</v>
          </cell>
          <cell r="P21">
            <v>366530</v>
          </cell>
        </row>
        <row r="22">
          <cell r="F22">
            <v>0</v>
          </cell>
          <cell r="H22">
            <v>0</v>
          </cell>
          <cell r="J22">
            <v>0</v>
          </cell>
          <cell r="K22">
            <v>0</v>
          </cell>
          <cell r="L22">
            <v>0</v>
          </cell>
          <cell r="M22">
            <v>0</v>
          </cell>
          <cell r="N22">
            <v>0</v>
          </cell>
          <cell r="O22">
            <v>0</v>
          </cell>
          <cell r="P22">
            <v>0</v>
          </cell>
        </row>
        <row r="23">
          <cell r="A23" t="str">
            <v xml:space="preserve">  G.</v>
          </cell>
          <cell r="B23" t="str">
            <v xml:space="preserve"> CCTV SYSTEM</v>
          </cell>
          <cell r="C23">
            <v>6</v>
          </cell>
          <cell r="D23" t="str">
            <v>SET</v>
          </cell>
          <cell r="E23">
            <v>291143.16666666669</v>
          </cell>
          <cell r="F23">
            <v>1746859</v>
          </cell>
          <cell r="H23">
            <v>0</v>
          </cell>
          <cell r="I23">
            <v>221</v>
          </cell>
          <cell r="J23">
            <v>1326</v>
          </cell>
          <cell r="K23">
            <v>291143.16666666669</v>
          </cell>
          <cell r="L23">
            <v>1746859</v>
          </cell>
          <cell r="M23">
            <v>0</v>
          </cell>
          <cell r="N23">
            <v>0</v>
          </cell>
          <cell r="O23">
            <v>61933.5</v>
          </cell>
          <cell r="P23">
            <v>371601</v>
          </cell>
        </row>
        <row r="24">
          <cell r="F24">
            <v>0</v>
          </cell>
          <cell r="H24">
            <v>0</v>
          </cell>
          <cell r="J24">
            <v>0</v>
          </cell>
          <cell r="K24">
            <v>0</v>
          </cell>
          <cell r="L24">
            <v>0</v>
          </cell>
          <cell r="M24">
            <v>0</v>
          </cell>
          <cell r="N24">
            <v>0</v>
          </cell>
          <cell r="O24">
            <v>0</v>
          </cell>
          <cell r="P24">
            <v>0</v>
          </cell>
        </row>
        <row r="25">
          <cell r="A25" t="str">
            <v xml:space="preserve">  H.</v>
          </cell>
          <cell r="B25" t="str">
            <v xml:space="preserve"> CATHODIC PROTECTION SYSTEM</v>
          </cell>
          <cell r="C25">
            <v>60</v>
          </cell>
          <cell r="D25" t="str">
            <v>PC</v>
          </cell>
          <cell r="E25">
            <v>12445.316666666668</v>
          </cell>
          <cell r="F25">
            <v>746719</v>
          </cell>
          <cell r="H25">
            <v>0</v>
          </cell>
          <cell r="I25">
            <v>17.083333333333332</v>
          </cell>
          <cell r="J25">
            <v>1025</v>
          </cell>
          <cell r="K25">
            <v>12445.316666666668</v>
          </cell>
          <cell r="L25">
            <v>746719</v>
          </cell>
          <cell r="M25">
            <v>0</v>
          </cell>
          <cell r="N25">
            <v>0</v>
          </cell>
          <cell r="O25">
            <v>6387.1</v>
          </cell>
          <cell r="P25">
            <v>383226</v>
          </cell>
        </row>
        <row r="26">
          <cell r="B26">
            <v>0</v>
          </cell>
          <cell r="I26">
            <v>0.15</v>
          </cell>
          <cell r="J26">
            <v>0</v>
          </cell>
          <cell r="K26">
            <v>0.15</v>
          </cell>
          <cell r="P26">
            <v>2</v>
          </cell>
        </row>
        <row r="27">
          <cell r="A27" t="str">
            <v xml:space="preserve">  I.</v>
          </cell>
          <cell r="B27" t="str">
            <v>APS SYSTEM</v>
          </cell>
          <cell r="C27">
            <v>60</v>
          </cell>
          <cell r="D27" t="str">
            <v>SET</v>
          </cell>
          <cell r="E27">
            <v>260365.88333333333</v>
          </cell>
          <cell r="F27">
            <v>15621953</v>
          </cell>
          <cell r="H27">
            <v>0</v>
          </cell>
          <cell r="I27">
            <v>227.13333333333333</v>
          </cell>
          <cell r="J27">
            <v>13628</v>
          </cell>
          <cell r="K27">
            <v>260365.88333333333</v>
          </cell>
          <cell r="L27">
            <v>15621953</v>
          </cell>
          <cell r="M27">
            <v>0</v>
          </cell>
          <cell r="N27">
            <v>0</v>
          </cell>
          <cell r="O27">
            <v>63605.433333333334</v>
          </cell>
          <cell r="P27">
            <v>3816326</v>
          </cell>
        </row>
        <row r="28">
          <cell r="B28" t="str">
            <v>5S</v>
          </cell>
          <cell r="C28">
            <v>3.5</v>
          </cell>
          <cell r="D28">
            <v>2.11</v>
          </cell>
          <cell r="E28">
            <v>1</v>
          </cell>
          <cell r="I28">
            <v>0.3</v>
          </cell>
          <cell r="K28">
            <v>0.3</v>
          </cell>
          <cell r="P28">
            <v>3</v>
          </cell>
        </row>
        <row r="29">
          <cell r="A29" t="str">
            <v xml:space="preserve">  J.</v>
          </cell>
          <cell r="B29" t="str">
            <v>U/G CONDUIT BANK</v>
          </cell>
          <cell r="C29">
            <v>2850</v>
          </cell>
          <cell r="D29" t="str">
            <v>M3</v>
          </cell>
          <cell r="E29">
            <v>2070.4561403508774</v>
          </cell>
          <cell r="F29">
            <v>5900800</v>
          </cell>
          <cell r="H29">
            <v>0</v>
          </cell>
          <cell r="I29">
            <v>9.5898245614035087</v>
          </cell>
          <cell r="J29">
            <v>27331</v>
          </cell>
          <cell r="K29">
            <v>2070.4561403508774</v>
          </cell>
          <cell r="L29">
            <v>5900800</v>
          </cell>
          <cell r="M29">
            <v>0</v>
          </cell>
          <cell r="N29">
            <v>0</v>
          </cell>
          <cell r="O29">
            <v>7703.0175438596489</v>
          </cell>
          <cell r="P29">
            <v>21953600</v>
          </cell>
        </row>
        <row r="30">
          <cell r="B30" t="str">
            <v>5S</v>
          </cell>
          <cell r="C30">
            <v>5</v>
          </cell>
          <cell r="D30">
            <v>2.77</v>
          </cell>
          <cell r="E30">
            <v>1</v>
          </cell>
          <cell r="I30">
            <v>0.3</v>
          </cell>
          <cell r="K30">
            <v>0.3</v>
          </cell>
          <cell r="P30">
            <v>4</v>
          </cell>
        </row>
        <row r="31">
          <cell r="B31" t="str">
            <v>5S</v>
          </cell>
          <cell r="C31">
            <v>6</v>
          </cell>
          <cell r="D31">
            <v>2.77</v>
          </cell>
          <cell r="E31">
            <v>1.7652958621831609E-284</v>
          </cell>
          <cell r="H31">
            <v>0</v>
          </cell>
        </row>
        <row r="32">
          <cell r="B32" t="str">
            <v>TOTAL (ALT-1)</v>
          </cell>
          <cell r="F32">
            <v>197890079</v>
          </cell>
          <cell r="H32">
            <v>0</v>
          </cell>
          <cell r="J32">
            <v>109667</v>
          </cell>
          <cell r="L32">
            <v>197890079</v>
          </cell>
          <cell r="N32">
            <v>0</v>
          </cell>
          <cell r="P32">
            <v>48005061</v>
          </cell>
          <cell r="Q32">
            <v>109667</v>
          </cell>
        </row>
        <row r="33">
          <cell r="Q33">
            <v>0</v>
          </cell>
        </row>
        <row r="34">
          <cell r="A34" t="str">
            <v>OTHER</v>
          </cell>
          <cell r="B34" t="str">
            <v xml:space="preserve"> CATHODIC PROTECTION SYSTEM  FOR TRUNK LINE</v>
          </cell>
          <cell r="C34">
            <v>1</v>
          </cell>
          <cell r="D34" t="str">
            <v>LOT</v>
          </cell>
          <cell r="F34">
            <v>4357694</v>
          </cell>
          <cell r="J34">
            <v>6089</v>
          </cell>
          <cell r="L34">
            <v>4357694</v>
          </cell>
          <cell r="P34">
            <v>2372268</v>
          </cell>
          <cell r="Q34">
            <v>6089</v>
          </cell>
        </row>
        <row r="36">
          <cell r="B36" t="str">
            <v xml:space="preserve">MATERIAL PRICE ???? </v>
          </cell>
          <cell r="C36">
            <v>508</v>
          </cell>
          <cell r="D36" t="str">
            <v>SET</v>
          </cell>
        </row>
        <row r="37">
          <cell r="B37" t="str">
            <v xml:space="preserve">CAPACITOR </v>
          </cell>
          <cell r="D37" t="str">
            <v>KVA</v>
          </cell>
        </row>
        <row r="38">
          <cell r="B38" t="str">
            <v>CABLE &amp; WIRE FOR POWER SYSTEM</v>
          </cell>
          <cell r="C38">
            <v>130730</v>
          </cell>
          <cell r="D38" t="str">
            <v>M</v>
          </cell>
        </row>
        <row r="39">
          <cell r="B39" t="str">
            <v>LIGHTING FIXTURE</v>
          </cell>
          <cell r="C39">
            <v>508</v>
          </cell>
          <cell r="D39" t="str">
            <v>SET</v>
          </cell>
        </row>
        <row r="41">
          <cell r="B41" t="str">
            <v>LABOR PRICE ????</v>
          </cell>
        </row>
        <row r="42">
          <cell r="B42" t="str">
            <v xml:space="preserve">CAPACITOR </v>
          </cell>
          <cell r="C42">
            <v>0</v>
          </cell>
          <cell r="D42" t="str">
            <v>KVA</v>
          </cell>
        </row>
        <row r="43">
          <cell r="B43" t="str">
            <v>CABLE &amp; WIRE FOR POWER SYSTEM</v>
          </cell>
          <cell r="C43">
            <v>130730</v>
          </cell>
          <cell r="D43" t="str">
            <v>M</v>
          </cell>
          <cell r="I43">
            <v>0.73359596114128356</v>
          </cell>
          <cell r="J43">
            <v>95903</v>
          </cell>
        </row>
        <row r="44">
          <cell r="B44" t="str">
            <v>LIGHTING FIXTURE</v>
          </cell>
          <cell r="C44">
            <v>508</v>
          </cell>
          <cell r="D44" t="str">
            <v>SET</v>
          </cell>
        </row>
        <row r="46">
          <cell r="A46" t="str">
            <v>ALT-2</v>
          </cell>
          <cell r="C46" t="str">
            <v xml:space="preserve"> </v>
          </cell>
          <cell r="D46" t="str">
            <v xml:space="preserve"> </v>
          </cell>
          <cell r="F46">
            <v>0</v>
          </cell>
          <cell r="H46">
            <v>0</v>
          </cell>
          <cell r="J46">
            <v>0</v>
          </cell>
          <cell r="K46">
            <v>0</v>
          </cell>
          <cell r="L46">
            <v>0</v>
          </cell>
          <cell r="M46">
            <v>0</v>
          </cell>
          <cell r="N46">
            <v>0</v>
          </cell>
          <cell r="O46">
            <v>0</v>
          </cell>
          <cell r="P46">
            <v>0</v>
          </cell>
        </row>
        <row r="47">
          <cell r="A47">
            <v>1</v>
          </cell>
          <cell r="B47" t="str">
            <v xml:space="preserve">  6.9KV GCS ,  NEMA CLASS E2 , MCC PANEL</v>
          </cell>
          <cell r="C47">
            <v>-1</v>
          </cell>
          <cell r="D47" t="str">
            <v>PNL</v>
          </cell>
          <cell r="E47">
            <v>500000</v>
          </cell>
          <cell r="F47">
            <v>-500000</v>
          </cell>
          <cell r="H47">
            <v>0</v>
          </cell>
          <cell r="I47">
            <v>20</v>
          </cell>
          <cell r="J47">
            <v>-20</v>
          </cell>
          <cell r="K47">
            <v>500000</v>
          </cell>
          <cell r="L47">
            <v>-500000</v>
          </cell>
          <cell r="M47">
            <v>0</v>
          </cell>
          <cell r="N47">
            <v>0</v>
          </cell>
          <cell r="O47">
            <v>5600</v>
          </cell>
          <cell r="P47">
            <v>-5600</v>
          </cell>
          <cell r="Q47">
            <v>0</v>
          </cell>
        </row>
        <row r="48">
          <cell r="A48">
            <v>2</v>
          </cell>
          <cell r="B48" t="str">
            <v xml:space="preserve">  600V POWER CABLE 3/C 5.5 sq.mm  XLPE/PVC</v>
          </cell>
          <cell r="C48">
            <v>-195</v>
          </cell>
          <cell r="D48" t="str">
            <v>M</v>
          </cell>
          <cell r="E48">
            <v>20</v>
          </cell>
          <cell r="F48">
            <v>-3900</v>
          </cell>
          <cell r="H48">
            <v>0</v>
          </cell>
          <cell r="I48">
            <v>0.1</v>
          </cell>
          <cell r="J48">
            <v>-20</v>
          </cell>
          <cell r="K48">
            <v>20</v>
          </cell>
          <cell r="L48">
            <v>-3900</v>
          </cell>
          <cell r="M48">
            <v>0</v>
          </cell>
          <cell r="N48">
            <v>0</v>
          </cell>
          <cell r="O48">
            <v>28</v>
          </cell>
          <cell r="P48">
            <v>-5460</v>
          </cell>
          <cell r="Q48">
            <v>0</v>
          </cell>
        </row>
        <row r="49">
          <cell r="A49">
            <v>3</v>
          </cell>
          <cell r="B49" t="str">
            <v xml:space="preserve">  600V CONTROL CABLE 12/C 2.0 sq.mm  PVC/PVC</v>
          </cell>
          <cell r="C49">
            <v>-195</v>
          </cell>
          <cell r="D49" t="str">
            <v>M</v>
          </cell>
          <cell r="E49">
            <v>38</v>
          </cell>
          <cell r="F49">
            <v>-7410</v>
          </cell>
          <cell r="H49">
            <v>0</v>
          </cell>
          <cell r="I49">
            <v>0.13800000000000001</v>
          </cell>
          <cell r="J49">
            <v>-27</v>
          </cell>
          <cell r="K49">
            <v>38</v>
          </cell>
          <cell r="L49">
            <v>-7410</v>
          </cell>
          <cell r="M49">
            <v>0</v>
          </cell>
          <cell r="N49">
            <v>0</v>
          </cell>
          <cell r="O49">
            <v>39</v>
          </cell>
          <cell r="P49">
            <v>-7605</v>
          </cell>
          <cell r="Q49">
            <v>0</v>
          </cell>
        </row>
        <row r="50">
          <cell r="A50">
            <v>4</v>
          </cell>
          <cell r="B50" t="str">
            <v xml:space="preserve">  8KV POWER CABLE 3/C  38 sq.mm  XLPE/PVC</v>
          </cell>
          <cell r="C50">
            <v>-580</v>
          </cell>
          <cell r="D50" t="str">
            <v>M</v>
          </cell>
          <cell r="E50">
            <v>268</v>
          </cell>
          <cell r="F50">
            <v>-155440</v>
          </cell>
          <cell r="H50">
            <v>0</v>
          </cell>
          <cell r="I50">
            <v>0.32100000000000001</v>
          </cell>
          <cell r="J50">
            <v>-186</v>
          </cell>
          <cell r="K50">
            <v>268</v>
          </cell>
          <cell r="L50">
            <v>-155440</v>
          </cell>
          <cell r="M50">
            <v>0</v>
          </cell>
          <cell r="N50">
            <v>0</v>
          </cell>
          <cell r="O50">
            <v>90</v>
          </cell>
          <cell r="P50">
            <v>-52200</v>
          </cell>
          <cell r="Q50">
            <v>0</v>
          </cell>
        </row>
        <row r="51">
          <cell r="A51">
            <v>5</v>
          </cell>
          <cell r="B51" t="str">
            <v xml:space="preserve">  8KV POWER CABLE 3/C  60 sq.mm  XLPE/PVC</v>
          </cell>
          <cell r="C51">
            <v>390</v>
          </cell>
          <cell r="D51" t="str">
            <v>M</v>
          </cell>
          <cell r="E51">
            <v>367</v>
          </cell>
          <cell r="F51">
            <v>143130</v>
          </cell>
          <cell r="H51">
            <v>0</v>
          </cell>
          <cell r="I51">
            <v>0.38800000000000001</v>
          </cell>
          <cell r="J51">
            <v>151</v>
          </cell>
          <cell r="K51">
            <v>367</v>
          </cell>
          <cell r="L51">
            <v>143130</v>
          </cell>
          <cell r="M51">
            <v>0</v>
          </cell>
          <cell r="N51">
            <v>0</v>
          </cell>
          <cell r="O51">
            <v>109</v>
          </cell>
          <cell r="P51">
            <v>42510</v>
          </cell>
          <cell r="Q51">
            <v>0</v>
          </cell>
        </row>
        <row r="52">
          <cell r="A52">
            <v>6</v>
          </cell>
          <cell r="B52" t="str">
            <v xml:space="preserve"> PVC CONDUIT, THICK WALL, CNS1302 SCH. B , 2"</v>
          </cell>
          <cell r="C52">
            <v>-390</v>
          </cell>
          <cell r="D52" t="str">
            <v>M</v>
          </cell>
          <cell r="E52">
            <v>38</v>
          </cell>
          <cell r="F52">
            <v>-14820</v>
          </cell>
          <cell r="H52">
            <v>0</v>
          </cell>
          <cell r="I52">
            <v>0.3</v>
          </cell>
          <cell r="J52">
            <v>-117</v>
          </cell>
          <cell r="K52">
            <v>38</v>
          </cell>
          <cell r="L52">
            <v>-14820</v>
          </cell>
          <cell r="M52">
            <v>0</v>
          </cell>
          <cell r="N52">
            <v>0</v>
          </cell>
          <cell r="O52">
            <v>84</v>
          </cell>
          <cell r="P52">
            <v>-32760</v>
          </cell>
          <cell r="Q52">
            <v>0</v>
          </cell>
        </row>
        <row r="53">
          <cell r="A53">
            <v>7</v>
          </cell>
          <cell r="B53" t="str">
            <v xml:space="preserve"> MISCELLANEOUS </v>
          </cell>
          <cell r="C53">
            <v>1</v>
          </cell>
          <cell r="D53" t="str">
            <v>LOT</v>
          </cell>
          <cell r="E53">
            <v>-708.6</v>
          </cell>
          <cell r="F53">
            <v>-709</v>
          </cell>
          <cell r="I53">
            <v>-2.46</v>
          </cell>
          <cell r="J53">
            <v>-2</v>
          </cell>
          <cell r="K53">
            <v>-709</v>
          </cell>
          <cell r="L53">
            <v>-709</v>
          </cell>
          <cell r="M53">
            <v>0</v>
          </cell>
          <cell r="N53">
            <v>0</v>
          </cell>
          <cell r="O53">
            <v>-689</v>
          </cell>
          <cell r="P53">
            <v>-689</v>
          </cell>
        </row>
        <row r="54">
          <cell r="B54" t="str">
            <v>SUB-TOTAL : (ALT-1)</v>
          </cell>
          <cell r="F54">
            <v>-539149</v>
          </cell>
          <cell r="H54">
            <v>0</v>
          </cell>
          <cell r="J54">
            <v>-221</v>
          </cell>
          <cell r="K54">
            <v>0</v>
          </cell>
          <cell r="L54">
            <v>-539149</v>
          </cell>
          <cell r="M54">
            <v>0</v>
          </cell>
          <cell r="N54">
            <v>0</v>
          </cell>
          <cell r="O54">
            <v>0</v>
          </cell>
          <cell r="P54">
            <v>-61804</v>
          </cell>
          <cell r="Q54">
            <v>-221</v>
          </cell>
        </row>
        <row r="55">
          <cell r="H55">
            <v>0</v>
          </cell>
          <cell r="I55">
            <v>0.31715698242186791</v>
          </cell>
          <cell r="J55">
            <v>98</v>
          </cell>
          <cell r="K55">
            <v>232</v>
          </cell>
          <cell r="L55">
            <v>69600</v>
          </cell>
          <cell r="M55">
            <v>0</v>
          </cell>
          <cell r="N55">
            <v>0</v>
          </cell>
          <cell r="O55">
            <v>91</v>
          </cell>
          <cell r="P55">
            <v>27300</v>
          </cell>
        </row>
        <row r="56">
          <cell r="A56" t="str">
            <v>ALT-3</v>
          </cell>
        </row>
        <row r="57">
          <cell r="A57">
            <v>1</v>
          </cell>
          <cell r="B57" t="str">
            <v xml:space="preserve"> AUTO-TRANSFORMER FOR 6.9KV 8500KW MOTOR STARTER , </v>
          </cell>
          <cell r="C57">
            <v>1</v>
          </cell>
          <cell r="D57" t="str">
            <v>SET</v>
          </cell>
          <cell r="E57">
            <v>484000</v>
          </cell>
          <cell r="F57">
            <v>484000</v>
          </cell>
          <cell r="H57">
            <v>0</v>
          </cell>
          <cell r="I57">
            <v>20</v>
          </cell>
          <cell r="J57">
            <v>20</v>
          </cell>
          <cell r="K57">
            <v>484000</v>
          </cell>
          <cell r="L57">
            <v>484000</v>
          </cell>
          <cell r="M57">
            <v>0</v>
          </cell>
          <cell r="N57">
            <v>0</v>
          </cell>
          <cell r="O57">
            <v>5600</v>
          </cell>
          <cell r="P57">
            <v>5600</v>
          </cell>
        </row>
        <row r="58">
          <cell r="A58">
            <v>3</v>
          </cell>
          <cell r="B58" t="str">
            <v xml:space="preserve"> TAP 80% , STARTING TIME 60 Sec. (MOTOR PF=0.7 , EFF=0.9)</v>
          </cell>
          <cell r="C58">
            <v>2</v>
          </cell>
          <cell r="D58" t="str">
            <v>P_x000E_L</v>
          </cell>
          <cell r="E58">
            <v>1500000</v>
          </cell>
          <cell r="F58">
            <v>0</v>
          </cell>
          <cell r="H58">
            <v>0</v>
          </cell>
          <cell r="J58">
            <v>0</v>
          </cell>
          <cell r="K58">
            <v>0</v>
          </cell>
          <cell r="L58">
            <v>0</v>
          </cell>
          <cell r="M58">
            <v>0</v>
          </cell>
          <cell r="N58">
            <v>0</v>
          </cell>
          <cell r="O58">
            <v>0</v>
          </cell>
          <cell r="P58">
            <v>0</v>
          </cell>
        </row>
        <row r="59">
          <cell r="A59">
            <v>2</v>
          </cell>
          <cell r="B59" t="str">
            <v xml:space="preserve">  6.9KV VCB 1250A 40KA</v>
          </cell>
          <cell r="C59">
            <v>3</v>
          </cell>
          <cell r="D59" t="str">
            <v>PNL</v>
          </cell>
          <cell r="E59">
            <v>800000</v>
          </cell>
          <cell r="F59">
            <v>2400000</v>
          </cell>
          <cell r="H59">
            <v>0</v>
          </cell>
          <cell r="I59">
            <v>20</v>
          </cell>
          <cell r="J59">
            <v>60</v>
          </cell>
          <cell r="K59">
            <v>800000</v>
          </cell>
          <cell r="L59">
            <v>2400000</v>
          </cell>
          <cell r="M59">
            <v>0</v>
          </cell>
          <cell r="N59">
            <v>0</v>
          </cell>
          <cell r="O59">
            <v>5600</v>
          </cell>
          <cell r="P59">
            <v>16800</v>
          </cell>
          <cell r="Q59">
            <v>0</v>
          </cell>
        </row>
        <row r="60">
          <cell r="A60">
            <v>3</v>
          </cell>
          <cell r="B60" t="str">
            <v xml:space="preserve">  6.9KV 2000KVA , W/GCS , CAPACIATOR PANEL</v>
          </cell>
          <cell r="C60">
            <v>2</v>
          </cell>
          <cell r="D60" t="str">
            <v>PNL</v>
          </cell>
          <cell r="E60">
            <v>1500000</v>
          </cell>
          <cell r="F60">
            <v>3000000</v>
          </cell>
          <cell r="H60">
            <v>0</v>
          </cell>
          <cell r="I60">
            <v>30</v>
          </cell>
          <cell r="J60">
            <v>60</v>
          </cell>
          <cell r="K60">
            <v>1500000</v>
          </cell>
          <cell r="L60">
            <v>3000000</v>
          </cell>
          <cell r="M60">
            <v>0</v>
          </cell>
          <cell r="N60">
            <v>0</v>
          </cell>
          <cell r="O60">
            <v>8400</v>
          </cell>
          <cell r="P60">
            <v>16800</v>
          </cell>
        </row>
        <row r="61">
          <cell r="A61">
            <v>4</v>
          </cell>
          <cell r="B61" t="str">
            <v xml:space="preserve">  600V POWER CABLE 3/C 5.5 sq.mm  XLPE/PVC</v>
          </cell>
          <cell r="C61">
            <v>200</v>
          </cell>
          <cell r="D61" t="str">
            <v>M</v>
          </cell>
          <cell r="E61">
            <v>20</v>
          </cell>
          <cell r="F61">
            <v>4000</v>
          </cell>
          <cell r="H61">
            <v>0</v>
          </cell>
          <cell r="I61">
            <v>0.1</v>
          </cell>
          <cell r="J61">
            <v>20</v>
          </cell>
          <cell r="K61">
            <v>20</v>
          </cell>
          <cell r="L61">
            <v>4000</v>
          </cell>
          <cell r="M61">
            <v>0</v>
          </cell>
          <cell r="N61">
            <v>0</v>
          </cell>
          <cell r="O61">
            <v>28</v>
          </cell>
          <cell r="P61">
            <v>5600</v>
          </cell>
          <cell r="Q61">
            <v>0</v>
          </cell>
        </row>
        <row r="62">
          <cell r="A62">
            <v>5</v>
          </cell>
          <cell r="B62" t="str">
            <v xml:space="preserve">  600V POWER CABLE 3/C 22sq.mm  XLPE/PVC</v>
          </cell>
          <cell r="C62">
            <v>600</v>
          </cell>
          <cell r="D62" t="str">
            <v>M</v>
          </cell>
          <cell r="E62">
            <v>70</v>
          </cell>
          <cell r="F62">
            <v>42000</v>
          </cell>
          <cell r="H62">
            <v>0</v>
          </cell>
          <cell r="I62">
            <v>0.18099999999999999</v>
          </cell>
          <cell r="J62">
            <v>109</v>
          </cell>
          <cell r="K62">
            <v>70</v>
          </cell>
          <cell r="L62">
            <v>42000</v>
          </cell>
          <cell r="M62">
            <v>0</v>
          </cell>
          <cell r="N62">
            <v>0</v>
          </cell>
          <cell r="O62">
            <v>51</v>
          </cell>
          <cell r="P62">
            <v>30600</v>
          </cell>
          <cell r="Q62">
            <v>0</v>
          </cell>
        </row>
        <row r="63">
          <cell r="A63">
            <v>6</v>
          </cell>
          <cell r="B63" t="str">
            <v xml:space="preserve">  600V CONTROL CABLE 7/C 2.1 sq.mm  PVC/PVC</v>
          </cell>
          <cell r="C63">
            <v>600</v>
          </cell>
          <cell r="D63" t="str">
            <v>M</v>
          </cell>
          <cell r="E63">
            <v>24</v>
          </cell>
          <cell r="F63">
            <v>14400</v>
          </cell>
          <cell r="H63">
            <v>0</v>
          </cell>
          <cell r="I63">
            <v>0.105</v>
          </cell>
          <cell r="J63">
            <v>63</v>
          </cell>
          <cell r="K63">
            <v>24</v>
          </cell>
          <cell r="L63">
            <v>14400</v>
          </cell>
          <cell r="M63">
            <v>0</v>
          </cell>
          <cell r="N63">
            <v>0</v>
          </cell>
          <cell r="O63">
            <v>29</v>
          </cell>
          <cell r="P63">
            <v>17400</v>
          </cell>
          <cell r="Q63">
            <v>0</v>
          </cell>
        </row>
        <row r="64">
          <cell r="A64">
            <v>7</v>
          </cell>
          <cell r="B64" t="str">
            <v xml:space="preserve">  600V CONTROL CABLE 12/C 2.0 sq.mm  PVC/PVC</v>
          </cell>
          <cell r="C64">
            <v>200</v>
          </cell>
          <cell r="D64" t="str">
            <v>M</v>
          </cell>
          <cell r="E64">
            <v>38</v>
          </cell>
          <cell r="F64">
            <v>7600</v>
          </cell>
          <cell r="H64">
            <v>0</v>
          </cell>
          <cell r="I64">
            <v>0.13800000000000001</v>
          </cell>
          <cell r="J64">
            <v>28</v>
          </cell>
          <cell r="K64">
            <v>38</v>
          </cell>
          <cell r="L64">
            <v>7600</v>
          </cell>
          <cell r="M64">
            <v>0</v>
          </cell>
          <cell r="N64">
            <v>0</v>
          </cell>
          <cell r="O64">
            <v>39</v>
          </cell>
          <cell r="P64">
            <v>7800</v>
          </cell>
          <cell r="Q64">
            <v>0</v>
          </cell>
        </row>
        <row r="65">
          <cell r="A65">
            <v>8</v>
          </cell>
          <cell r="B65" t="str">
            <v xml:space="preserve">  8KV POWER CABLE 1/C 325 sq.mm XLPE/PVC</v>
          </cell>
          <cell r="C65">
            <v>2500</v>
          </cell>
          <cell r="D65" t="str">
            <v>M</v>
          </cell>
          <cell r="E65">
            <v>375</v>
          </cell>
          <cell r="F65">
            <v>937500</v>
          </cell>
          <cell r="H65">
            <v>0</v>
          </cell>
          <cell r="I65">
            <v>0.30199999999999999</v>
          </cell>
          <cell r="J65">
            <v>755</v>
          </cell>
          <cell r="K65">
            <v>375</v>
          </cell>
          <cell r="L65">
            <v>937500</v>
          </cell>
          <cell r="M65">
            <v>0</v>
          </cell>
          <cell r="N65">
            <v>0</v>
          </cell>
          <cell r="O65">
            <v>85</v>
          </cell>
          <cell r="P65">
            <v>212500</v>
          </cell>
        </row>
        <row r="66">
          <cell r="A66">
            <v>9</v>
          </cell>
          <cell r="B66" t="str">
            <v xml:space="preserve">  8KV TERMINATION KIT , 1/C 325 sq.mm </v>
          </cell>
          <cell r="C66">
            <v>24</v>
          </cell>
          <cell r="D66" t="str">
            <v>SET</v>
          </cell>
          <cell r="E66">
            <v>2542</v>
          </cell>
          <cell r="F66">
            <v>61008</v>
          </cell>
          <cell r="H66">
            <v>0</v>
          </cell>
          <cell r="I66">
            <v>5</v>
          </cell>
          <cell r="J66">
            <v>120</v>
          </cell>
          <cell r="K66">
            <v>2542</v>
          </cell>
          <cell r="L66">
            <v>61008</v>
          </cell>
          <cell r="M66">
            <v>0</v>
          </cell>
          <cell r="N66">
            <v>0</v>
          </cell>
          <cell r="O66">
            <v>1400</v>
          </cell>
          <cell r="P66">
            <v>33600</v>
          </cell>
        </row>
        <row r="67">
          <cell r="A67">
            <v>10</v>
          </cell>
          <cell r="B67" t="str">
            <v xml:space="preserve"> PVC CONDUIT, THICK WALL, CNS1302 SCH. B , 2"</v>
          </cell>
          <cell r="C67">
            <v>800</v>
          </cell>
          <cell r="D67" t="str">
            <v>M</v>
          </cell>
          <cell r="E67">
            <v>38</v>
          </cell>
          <cell r="F67">
            <v>30400</v>
          </cell>
          <cell r="H67">
            <v>0</v>
          </cell>
          <cell r="I67">
            <v>0.3</v>
          </cell>
          <cell r="J67">
            <v>240</v>
          </cell>
          <cell r="K67">
            <v>38</v>
          </cell>
          <cell r="L67">
            <v>30400</v>
          </cell>
          <cell r="M67">
            <v>0</v>
          </cell>
          <cell r="N67">
            <v>0</v>
          </cell>
          <cell r="O67">
            <v>84</v>
          </cell>
          <cell r="P67">
            <v>67200</v>
          </cell>
          <cell r="Q67">
            <v>0</v>
          </cell>
        </row>
        <row r="68">
          <cell r="A68">
            <v>11</v>
          </cell>
          <cell r="B68" t="str">
            <v xml:space="preserve"> PVC CONDUIT, THICK WALL, CNS1302 SCH. B , 6"</v>
          </cell>
          <cell r="C68">
            <v>800</v>
          </cell>
          <cell r="D68" t="str">
            <v>M</v>
          </cell>
          <cell r="E68">
            <v>242</v>
          </cell>
          <cell r="F68">
            <v>193600</v>
          </cell>
          <cell r="H68">
            <v>0</v>
          </cell>
          <cell r="I68">
            <v>0.68</v>
          </cell>
          <cell r="J68">
            <v>544</v>
          </cell>
          <cell r="K68">
            <v>242</v>
          </cell>
          <cell r="L68">
            <v>193600</v>
          </cell>
          <cell r="M68">
            <v>0</v>
          </cell>
          <cell r="N68">
            <v>0</v>
          </cell>
          <cell r="O68">
            <v>190</v>
          </cell>
          <cell r="P68">
            <v>152000</v>
          </cell>
          <cell r="Q68">
            <v>0</v>
          </cell>
        </row>
        <row r="69">
          <cell r="A69">
            <v>12</v>
          </cell>
          <cell r="B69" t="str">
            <v xml:space="preserve"> EXCAVATION</v>
          </cell>
          <cell r="C69">
            <v>350</v>
          </cell>
          <cell r="D69" t="str">
            <v>M3</v>
          </cell>
          <cell r="E69" t="str">
            <v>M+L</v>
          </cell>
          <cell r="F69" t="str">
            <v>M+L</v>
          </cell>
          <cell r="G69">
            <v>0</v>
          </cell>
          <cell r="H69">
            <v>0</v>
          </cell>
          <cell r="I69">
            <v>0</v>
          </cell>
          <cell r="J69">
            <v>0</v>
          </cell>
          <cell r="K69" t="str">
            <v>M+L</v>
          </cell>
          <cell r="L69" t="str">
            <v>M+L</v>
          </cell>
          <cell r="M69">
            <v>0</v>
          </cell>
          <cell r="N69">
            <v>0</v>
          </cell>
          <cell r="O69">
            <v>60</v>
          </cell>
          <cell r="P69">
            <v>21000</v>
          </cell>
          <cell r="Q69">
            <v>0</v>
          </cell>
        </row>
        <row r="70">
          <cell r="A70">
            <v>13</v>
          </cell>
          <cell r="B70" t="str">
            <v xml:space="preserve"> BACKFILL</v>
          </cell>
          <cell r="C70">
            <v>250</v>
          </cell>
          <cell r="D70" t="str">
            <v>M3</v>
          </cell>
          <cell r="E70" t="str">
            <v>M+L</v>
          </cell>
          <cell r="F70" t="str">
            <v>M+L</v>
          </cell>
          <cell r="G70">
            <v>0</v>
          </cell>
          <cell r="H70">
            <v>0</v>
          </cell>
          <cell r="I70">
            <v>0</v>
          </cell>
          <cell r="J70">
            <v>0</v>
          </cell>
          <cell r="K70" t="str">
            <v>M+L</v>
          </cell>
          <cell r="L70" t="str">
            <v>M+L</v>
          </cell>
          <cell r="M70">
            <v>0</v>
          </cell>
          <cell r="N70">
            <v>0</v>
          </cell>
          <cell r="O70">
            <v>100</v>
          </cell>
          <cell r="P70">
            <v>25000</v>
          </cell>
          <cell r="Q70">
            <v>0</v>
          </cell>
        </row>
        <row r="71">
          <cell r="A71">
            <v>14</v>
          </cell>
          <cell r="B71" t="str">
            <v xml:space="preserve"> CONCRETE FOR DUCT BANK 2000 PSI</v>
          </cell>
          <cell r="C71">
            <v>100</v>
          </cell>
          <cell r="D71" t="str">
            <v>M3</v>
          </cell>
          <cell r="E71" t="str">
            <v>M+L</v>
          </cell>
          <cell r="F71" t="str">
            <v>M+L</v>
          </cell>
          <cell r="G71">
            <v>0</v>
          </cell>
          <cell r="H71">
            <v>0</v>
          </cell>
          <cell r="I71">
            <v>0</v>
          </cell>
          <cell r="J71">
            <v>0</v>
          </cell>
          <cell r="K71" t="str">
            <v>M+L</v>
          </cell>
          <cell r="L71" t="str">
            <v>M+L</v>
          </cell>
          <cell r="M71">
            <v>0</v>
          </cell>
          <cell r="N71">
            <v>0</v>
          </cell>
          <cell r="O71">
            <v>1700</v>
          </cell>
          <cell r="P71">
            <v>170000</v>
          </cell>
          <cell r="Q71">
            <v>0</v>
          </cell>
        </row>
        <row r="72">
          <cell r="A72">
            <v>15</v>
          </cell>
          <cell r="B72" t="str">
            <v xml:space="preserve"> RED COLORED OXIDE</v>
          </cell>
          <cell r="C72">
            <v>900</v>
          </cell>
          <cell r="D72" t="str">
            <v>KG</v>
          </cell>
          <cell r="E72" t="str">
            <v>M+L</v>
          </cell>
          <cell r="F72" t="str">
            <v>M+L</v>
          </cell>
          <cell r="G72">
            <v>0</v>
          </cell>
          <cell r="H72">
            <v>0</v>
          </cell>
          <cell r="I72">
            <v>0</v>
          </cell>
          <cell r="J72">
            <v>0</v>
          </cell>
          <cell r="K72" t="str">
            <v>M+L</v>
          </cell>
          <cell r="L72" t="str">
            <v>M+L</v>
          </cell>
          <cell r="M72">
            <v>0</v>
          </cell>
          <cell r="N72">
            <v>0</v>
          </cell>
          <cell r="O72">
            <v>60</v>
          </cell>
          <cell r="P72">
            <v>54000</v>
          </cell>
          <cell r="Q72">
            <v>0</v>
          </cell>
        </row>
        <row r="73">
          <cell r="A73">
            <v>16</v>
          </cell>
          <cell r="B73" t="str">
            <v xml:space="preserve"> DISPOSAL</v>
          </cell>
          <cell r="C73">
            <v>100</v>
          </cell>
          <cell r="D73" t="str">
            <v>M3</v>
          </cell>
          <cell r="E73" t="str">
            <v>M+L</v>
          </cell>
          <cell r="F73" t="str">
            <v>M+L</v>
          </cell>
          <cell r="G73">
            <v>0</v>
          </cell>
          <cell r="H73">
            <v>0</v>
          </cell>
          <cell r="I73">
            <v>0</v>
          </cell>
          <cell r="J73">
            <v>0</v>
          </cell>
          <cell r="K73" t="str">
            <v>M+L</v>
          </cell>
          <cell r="L73" t="str">
            <v>M+L</v>
          </cell>
          <cell r="M73">
            <v>0</v>
          </cell>
          <cell r="N73">
            <v>0</v>
          </cell>
          <cell r="O73">
            <v>220</v>
          </cell>
          <cell r="P73">
            <v>22000</v>
          </cell>
          <cell r="Q73">
            <v>0</v>
          </cell>
        </row>
        <row r="74">
          <cell r="A74">
            <v>17</v>
          </cell>
          <cell r="B74" t="str">
            <v xml:space="preserve"> FORMWORK</v>
          </cell>
          <cell r="C74">
            <v>300</v>
          </cell>
          <cell r="D74" t="str">
            <v>M2</v>
          </cell>
          <cell r="E74" t="str">
            <v>M+L</v>
          </cell>
          <cell r="F74" t="str">
            <v>M+L</v>
          </cell>
          <cell r="G74">
            <v>0</v>
          </cell>
          <cell r="H74">
            <v>0</v>
          </cell>
          <cell r="I74">
            <v>0</v>
          </cell>
          <cell r="J74">
            <v>0</v>
          </cell>
          <cell r="K74" t="str">
            <v>M+L</v>
          </cell>
          <cell r="L74" t="str">
            <v>M+L</v>
          </cell>
          <cell r="M74">
            <v>0</v>
          </cell>
          <cell r="N74">
            <v>0</v>
          </cell>
          <cell r="O74">
            <v>360</v>
          </cell>
          <cell r="P74">
            <v>108000</v>
          </cell>
          <cell r="Q74">
            <v>0</v>
          </cell>
        </row>
        <row r="75">
          <cell r="A75">
            <v>18</v>
          </cell>
          <cell r="B75" t="str">
            <v xml:space="preserve"> RE-BAR</v>
          </cell>
          <cell r="C75">
            <v>1900</v>
          </cell>
          <cell r="D75" t="str">
            <v>KG</v>
          </cell>
          <cell r="E75" t="str">
            <v>M+L</v>
          </cell>
          <cell r="F75" t="str">
            <v>M+L</v>
          </cell>
          <cell r="G75">
            <v>0</v>
          </cell>
          <cell r="H75">
            <v>0</v>
          </cell>
          <cell r="I75">
            <v>0</v>
          </cell>
          <cell r="J75">
            <v>0</v>
          </cell>
          <cell r="K75" t="str">
            <v>M+L</v>
          </cell>
          <cell r="L75" t="str">
            <v>M+L</v>
          </cell>
          <cell r="M75">
            <v>0</v>
          </cell>
          <cell r="N75">
            <v>0</v>
          </cell>
          <cell r="O75">
            <v>16</v>
          </cell>
          <cell r="P75">
            <v>30400</v>
          </cell>
          <cell r="Q75">
            <v>0</v>
          </cell>
        </row>
        <row r="76">
          <cell r="A76">
            <v>19</v>
          </cell>
          <cell r="B76" t="str">
            <v xml:space="preserve"> COMPOND FOR WATER SEALING(IN MH.)</v>
          </cell>
          <cell r="C76">
            <v>125</v>
          </cell>
          <cell r="D76" t="str">
            <v>KG</v>
          </cell>
          <cell r="E76" t="str">
            <v>M+L</v>
          </cell>
          <cell r="F76" t="str">
            <v>M+L</v>
          </cell>
          <cell r="G76">
            <v>0</v>
          </cell>
          <cell r="H76">
            <v>0</v>
          </cell>
          <cell r="I76">
            <v>0</v>
          </cell>
          <cell r="J76">
            <v>0</v>
          </cell>
          <cell r="K76" t="str">
            <v>M+L</v>
          </cell>
          <cell r="L76" t="str">
            <v>M+L</v>
          </cell>
          <cell r="M76">
            <v>0</v>
          </cell>
          <cell r="N76">
            <v>0</v>
          </cell>
          <cell r="O76">
            <v>200</v>
          </cell>
          <cell r="P76">
            <v>25000</v>
          </cell>
          <cell r="Q76">
            <v>0</v>
          </cell>
        </row>
        <row r="77">
          <cell r="A77">
            <v>20</v>
          </cell>
          <cell r="B77" t="str">
            <v xml:space="preserve"> MISCELLANEOUS </v>
          </cell>
          <cell r="C77">
            <v>1</v>
          </cell>
          <cell r="D77" t="str">
            <v>LOT</v>
          </cell>
          <cell r="E77">
            <v>31995.239999999998</v>
          </cell>
          <cell r="F77">
            <v>31995</v>
          </cell>
          <cell r="I77">
            <v>32.85</v>
          </cell>
          <cell r="J77">
            <v>33</v>
          </cell>
          <cell r="K77">
            <v>31995</v>
          </cell>
          <cell r="L77">
            <v>31995</v>
          </cell>
          <cell r="M77">
            <v>0</v>
          </cell>
          <cell r="N77">
            <v>0</v>
          </cell>
          <cell r="O77">
            <v>9198</v>
          </cell>
          <cell r="P77">
            <v>9198</v>
          </cell>
        </row>
        <row r="78">
          <cell r="B78" t="str">
            <v>SUB-TOTAL : (ALT-2)</v>
          </cell>
          <cell r="F78">
            <v>7206503</v>
          </cell>
          <cell r="H78">
            <v>0</v>
          </cell>
          <cell r="J78">
            <v>2052</v>
          </cell>
          <cell r="K78">
            <v>0</v>
          </cell>
          <cell r="L78">
            <v>7206503</v>
          </cell>
          <cell r="M78">
            <v>0</v>
          </cell>
          <cell r="N78">
            <v>0</v>
          </cell>
          <cell r="O78">
            <v>0</v>
          </cell>
          <cell r="P78">
            <v>1030498</v>
          </cell>
          <cell r="Q78">
            <v>2052</v>
          </cell>
        </row>
        <row r="82">
          <cell r="A82" t="str">
            <v xml:space="preserve">  A.</v>
          </cell>
          <cell r="B82" t="str">
            <v xml:space="preserve"> POWER EQUIPMENT </v>
          </cell>
          <cell r="C82" t="str">
            <v xml:space="preserve"> </v>
          </cell>
          <cell r="D82" t="str">
            <v xml:space="preserve"> </v>
          </cell>
          <cell r="F82">
            <v>0</v>
          </cell>
          <cell r="H82">
            <v>0</v>
          </cell>
          <cell r="J82">
            <v>0</v>
          </cell>
          <cell r="K82">
            <v>0</v>
          </cell>
          <cell r="L82">
            <v>0</v>
          </cell>
          <cell r="M82">
            <v>0</v>
          </cell>
          <cell r="N82">
            <v>0</v>
          </cell>
          <cell r="O82">
            <v>0</v>
          </cell>
          <cell r="P82">
            <v>0</v>
          </cell>
        </row>
        <row r="83">
          <cell r="F83">
            <v>0</v>
          </cell>
          <cell r="H83">
            <v>0</v>
          </cell>
          <cell r="J83">
            <v>0</v>
          </cell>
          <cell r="K83">
            <v>0</v>
          </cell>
          <cell r="L83">
            <v>0</v>
          </cell>
          <cell r="M83">
            <v>0</v>
          </cell>
          <cell r="N83">
            <v>0</v>
          </cell>
          <cell r="O83">
            <v>0</v>
          </cell>
          <cell r="P83">
            <v>0</v>
          </cell>
        </row>
        <row r="84">
          <cell r="A84" t="str">
            <v>*</v>
          </cell>
          <cell r="B84" t="str">
            <v>DWG. NO. XK11A-0000-01</v>
          </cell>
          <cell r="F84">
            <v>0</v>
          </cell>
          <cell r="H84">
            <v>0</v>
          </cell>
          <cell r="I84">
            <v>1.85</v>
          </cell>
          <cell r="J84">
            <v>0</v>
          </cell>
          <cell r="K84">
            <v>0</v>
          </cell>
          <cell r="L84">
            <v>0</v>
          </cell>
          <cell r="M84">
            <v>0</v>
          </cell>
          <cell r="N84">
            <v>0</v>
          </cell>
          <cell r="O84">
            <v>0</v>
          </cell>
          <cell r="P84">
            <v>0</v>
          </cell>
        </row>
        <row r="85">
          <cell r="A85" t="str">
            <v>A.1</v>
          </cell>
          <cell r="B85" t="str">
            <v>161KV SWITCHGEAR AREA</v>
          </cell>
          <cell r="F85">
            <v>0</v>
          </cell>
          <cell r="H85">
            <v>0</v>
          </cell>
          <cell r="J85">
            <v>0</v>
          </cell>
          <cell r="K85">
            <v>0</v>
          </cell>
          <cell r="L85">
            <v>0</v>
          </cell>
          <cell r="M85">
            <v>0</v>
          </cell>
          <cell r="N85">
            <v>0</v>
          </cell>
          <cell r="O85">
            <v>0</v>
          </cell>
          <cell r="P85">
            <v>0</v>
          </cell>
        </row>
        <row r="86">
          <cell r="A86" t="str">
            <v>A.1.1</v>
          </cell>
          <cell r="B86" t="str">
            <v xml:space="preserve">  161KV SF6 GIS ,1250A 50KA , 2 BAYS ,W/ GCB, DS, ES, MOF, LA, CT…..</v>
          </cell>
          <cell r="C86">
            <v>1</v>
          </cell>
          <cell r="D86" t="str">
            <v>SET</v>
          </cell>
          <cell r="E86">
            <v>50540000</v>
          </cell>
          <cell r="F86">
            <v>50540000</v>
          </cell>
          <cell r="H86">
            <v>0</v>
          </cell>
          <cell r="I86">
            <v>4038</v>
          </cell>
          <cell r="J86">
            <v>4038</v>
          </cell>
          <cell r="K86">
            <v>50540000</v>
          </cell>
          <cell r="L86">
            <v>50540000</v>
          </cell>
          <cell r="M86">
            <v>0</v>
          </cell>
          <cell r="N86">
            <v>0</v>
          </cell>
          <cell r="O86">
            <v>1620000</v>
          </cell>
          <cell r="P86">
            <v>1620000</v>
          </cell>
        </row>
        <row r="87">
          <cell r="A87" t="str">
            <v>A.1.2</v>
          </cell>
          <cell r="B87" t="str">
            <v xml:space="preserve">  RELAY &amp; CONTROL PANEL, FOR GIS PANEL ,W/CONTROL CABLE &amp; PILOTWIRE RL</v>
          </cell>
          <cell r="C87">
            <v>1</v>
          </cell>
          <cell r="D87" t="str">
            <v>LOT</v>
          </cell>
          <cell r="E87">
            <v>3412700</v>
          </cell>
          <cell r="F87">
            <v>3412700</v>
          </cell>
          <cell r="H87">
            <v>0</v>
          </cell>
          <cell r="I87">
            <v>500</v>
          </cell>
          <cell r="J87">
            <v>500</v>
          </cell>
          <cell r="K87">
            <v>3412700</v>
          </cell>
          <cell r="L87">
            <v>3412700</v>
          </cell>
          <cell r="M87">
            <v>0</v>
          </cell>
          <cell r="N87">
            <v>0</v>
          </cell>
          <cell r="O87">
            <v>200000</v>
          </cell>
          <cell r="P87">
            <v>200000</v>
          </cell>
        </row>
        <row r="88">
          <cell r="A88" t="str">
            <v>A.1.3</v>
          </cell>
          <cell r="B88" t="str">
            <v xml:space="preserve">  161KV POWER CABLE  , 1/C 250 SQ.MM</v>
          </cell>
          <cell r="C88">
            <v>330</v>
          </cell>
          <cell r="D88" t="str">
            <v>M</v>
          </cell>
          <cell r="E88">
            <v>1680</v>
          </cell>
          <cell r="F88">
            <v>554400</v>
          </cell>
          <cell r="H88">
            <v>0</v>
          </cell>
          <cell r="I88">
            <v>1.1519999999999999</v>
          </cell>
          <cell r="J88">
            <v>380</v>
          </cell>
          <cell r="K88">
            <v>1680</v>
          </cell>
          <cell r="L88">
            <v>554400</v>
          </cell>
          <cell r="M88">
            <v>0</v>
          </cell>
          <cell r="N88">
            <v>0</v>
          </cell>
          <cell r="O88">
            <v>323</v>
          </cell>
          <cell r="P88">
            <v>106590</v>
          </cell>
        </row>
        <row r="89">
          <cell r="A89" t="str">
            <v>A.1.4</v>
          </cell>
          <cell r="B89" t="str">
            <v xml:space="preserve">  161KV TERMINATION KIT, HEAT SHRINKABLE TYPE , 1/C 250 SQ.MM</v>
          </cell>
          <cell r="C89">
            <v>12</v>
          </cell>
          <cell r="D89" t="str">
            <v>SET</v>
          </cell>
          <cell r="E89">
            <v>210000</v>
          </cell>
          <cell r="F89">
            <v>2520000</v>
          </cell>
          <cell r="H89">
            <v>0</v>
          </cell>
          <cell r="I89">
            <v>133</v>
          </cell>
          <cell r="J89">
            <v>1596</v>
          </cell>
          <cell r="K89">
            <v>210000</v>
          </cell>
          <cell r="L89">
            <v>2520000</v>
          </cell>
          <cell r="M89">
            <v>0</v>
          </cell>
          <cell r="N89">
            <v>0</v>
          </cell>
          <cell r="O89">
            <v>53200</v>
          </cell>
          <cell r="P89">
            <v>638400</v>
          </cell>
        </row>
        <row r="90">
          <cell r="A90" t="str">
            <v>A.1.5</v>
          </cell>
          <cell r="B90" t="str">
            <v xml:space="preserve">  MAIN POWER TRANSFORMER W/NGR &amp; LA*3, OIL-IMMERSED , 161KV/6.9KV 30/40MVA</v>
          </cell>
          <cell r="C90">
            <v>2</v>
          </cell>
          <cell r="D90" t="str">
            <v>SET</v>
          </cell>
          <cell r="E90">
            <v>10460000</v>
          </cell>
          <cell r="F90">
            <v>20920000</v>
          </cell>
          <cell r="H90">
            <v>0</v>
          </cell>
          <cell r="I90">
            <v>595</v>
          </cell>
          <cell r="J90">
            <v>1190</v>
          </cell>
          <cell r="K90">
            <v>10460000</v>
          </cell>
          <cell r="L90">
            <v>20920000</v>
          </cell>
          <cell r="M90">
            <v>0</v>
          </cell>
          <cell r="N90">
            <v>0</v>
          </cell>
          <cell r="O90">
            <v>238000</v>
          </cell>
          <cell r="P90">
            <v>476000</v>
          </cell>
        </row>
        <row r="91">
          <cell r="A91" t="str">
            <v>A.1.6</v>
          </cell>
          <cell r="B91" t="str">
            <v xml:space="preserve">  6.9KV BUS DUCT , 4000A INDOOR/OUTDOOR , 8M LG , 40KA</v>
          </cell>
          <cell r="C91">
            <v>2</v>
          </cell>
          <cell r="D91" t="str">
            <v>SET</v>
          </cell>
          <cell r="E91">
            <v>840000</v>
          </cell>
          <cell r="F91">
            <v>1680000</v>
          </cell>
          <cell r="H91">
            <v>0</v>
          </cell>
          <cell r="I91">
            <v>80</v>
          </cell>
          <cell r="J91">
            <v>160</v>
          </cell>
          <cell r="K91">
            <v>840000</v>
          </cell>
          <cell r="L91">
            <v>1680000</v>
          </cell>
          <cell r="M91">
            <v>0</v>
          </cell>
          <cell r="N91">
            <v>0</v>
          </cell>
          <cell r="O91">
            <v>22400</v>
          </cell>
          <cell r="P91">
            <v>44800</v>
          </cell>
        </row>
        <row r="92">
          <cell r="A92" t="str">
            <v>A.2.1</v>
          </cell>
          <cell r="B92" t="str">
            <v>SUB-TOTAL (A.1)</v>
          </cell>
          <cell r="C92">
            <v>3</v>
          </cell>
          <cell r="D92" t="str">
            <v>PNL</v>
          </cell>
          <cell r="E92">
            <v>1300000</v>
          </cell>
          <cell r="F92">
            <v>79627100</v>
          </cell>
          <cell r="G92">
            <v>0</v>
          </cell>
          <cell r="H92">
            <v>0</v>
          </cell>
          <cell r="I92">
            <v>0</v>
          </cell>
          <cell r="J92">
            <v>7864</v>
          </cell>
          <cell r="K92">
            <v>0</v>
          </cell>
          <cell r="L92">
            <v>79627100</v>
          </cell>
          <cell r="M92">
            <v>0</v>
          </cell>
          <cell r="N92">
            <v>0</v>
          </cell>
          <cell r="O92">
            <v>0</v>
          </cell>
          <cell r="P92">
            <v>3085790</v>
          </cell>
          <cell r="Q92">
            <v>0</v>
          </cell>
        </row>
        <row r="93">
          <cell r="F93">
            <v>0</v>
          </cell>
          <cell r="H93">
            <v>0</v>
          </cell>
          <cell r="J93">
            <v>0</v>
          </cell>
          <cell r="K93">
            <v>0</v>
          </cell>
          <cell r="L93">
            <v>0</v>
          </cell>
          <cell r="M93">
            <v>0</v>
          </cell>
          <cell r="N93">
            <v>0</v>
          </cell>
          <cell r="O93">
            <v>0</v>
          </cell>
          <cell r="P93">
            <v>0</v>
          </cell>
        </row>
        <row r="94">
          <cell r="A94" t="str">
            <v>*</v>
          </cell>
          <cell r="B94" t="str">
            <v>DWG. NO. XK11A-0000-02, 03 , 04</v>
          </cell>
          <cell r="F94">
            <v>0</v>
          </cell>
          <cell r="H94">
            <v>0</v>
          </cell>
          <cell r="J94">
            <v>0</v>
          </cell>
          <cell r="K94">
            <v>0</v>
          </cell>
          <cell r="L94">
            <v>0</v>
          </cell>
          <cell r="M94">
            <v>0</v>
          </cell>
          <cell r="N94">
            <v>0</v>
          </cell>
          <cell r="O94">
            <v>0</v>
          </cell>
          <cell r="P94">
            <v>0</v>
          </cell>
        </row>
        <row r="95">
          <cell r="A95" t="str">
            <v xml:space="preserve">   A.2</v>
          </cell>
          <cell r="B95" t="str">
            <v>MAIN SUBSTATION (????)</v>
          </cell>
          <cell r="H95">
            <v>0</v>
          </cell>
          <cell r="J95">
            <v>0</v>
          </cell>
          <cell r="K95">
            <v>0</v>
          </cell>
          <cell r="L95">
            <v>0</v>
          </cell>
          <cell r="M95">
            <v>0</v>
          </cell>
          <cell r="N95">
            <v>0</v>
          </cell>
          <cell r="O95">
            <v>0</v>
          </cell>
          <cell r="P95">
            <v>0</v>
          </cell>
        </row>
        <row r="96">
          <cell r="A96" t="str">
            <v>A.2.1</v>
          </cell>
          <cell r="B96" t="str">
            <v xml:space="preserve">  6.9KV VCB 4000A 40KA , SWITCHGEAR INCOMING &amp; TIE PANEL </v>
          </cell>
          <cell r="C96">
            <v>3</v>
          </cell>
          <cell r="D96" t="str">
            <v>PNL</v>
          </cell>
          <cell r="E96">
            <v>1300000</v>
          </cell>
          <cell r="F96">
            <v>3900000</v>
          </cell>
          <cell r="H96">
            <v>0</v>
          </cell>
          <cell r="I96">
            <v>30</v>
          </cell>
          <cell r="J96">
            <v>90</v>
          </cell>
          <cell r="K96">
            <v>1300000</v>
          </cell>
          <cell r="L96">
            <v>3900000</v>
          </cell>
          <cell r="M96">
            <v>0</v>
          </cell>
          <cell r="N96">
            <v>0</v>
          </cell>
          <cell r="O96">
            <v>8400</v>
          </cell>
          <cell r="P96">
            <v>25200</v>
          </cell>
        </row>
        <row r="97">
          <cell r="A97" t="str">
            <v>A.2.2</v>
          </cell>
          <cell r="B97" t="str">
            <v xml:space="preserve">  6.9KV VCB 1250A 40KA , SWITCHGEAR FEEDER PANEL </v>
          </cell>
          <cell r="C97">
            <v>6</v>
          </cell>
          <cell r="D97" t="str">
            <v>PNL</v>
          </cell>
          <cell r="E97">
            <v>750000</v>
          </cell>
          <cell r="F97">
            <v>4500000</v>
          </cell>
          <cell r="H97">
            <v>0</v>
          </cell>
          <cell r="I97">
            <v>20</v>
          </cell>
          <cell r="J97">
            <v>120</v>
          </cell>
          <cell r="K97">
            <v>750000</v>
          </cell>
          <cell r="L97">
            <v>4500000</v>
          </cell>
          <cell r="M97">
            <v>0</v>
          </cell>
          <cell r="N97">
            <v>0</v>
          </cell>
          <cell r="O97">
            <v>5600</v>
          </cell>
          <cell r="P97">
            <v>33600</v>
          </cell>
        </row>
        <row r="98">
          <cell r="A98" t="str">
            <v>A.2.3</v>
          </cell>
          <cell r="B98" t="str">
            <v xml:space="preserve">  6.9KV 500KVA , W/GCS , CAPACIATOR PANEL</v>
          </cell>
          <cell r="C98">
            <v>2</v>
          </cell>
          <cell r="D98" t="str">
            <v>PNL</v>
          </cell>
          <cell r="E98">
            <v>600000</v>
          </cell>
          <cell r="F98">
            <v>1200000</v>
          </cell>
          <cell r="H98">
            <v>0</v>
          </cell>
          <cell r="I98">
            <v>20</v>
          </cell>
          <cell r="J98">
            <v>40</v>
          </cell>
          <cell r="K98">
            <v>600000</v>
          </cell>
          <cell r="L98">
            <v>1200000</v>
          </cell>
          <cell r="M98">
            <v>0</v>
          </cell>
          <cell r="N98">
            <v>0</v>
          </cell>
          <cell r="O98">
            <v>5600</v>
          </cell>
          <cell r="P98">
            <v>11200</v>
          </cell>
        </row>
        <row r="99">
          <cell r="A99" t="str">
            <v>A.2.4</v>
          </cell>
          <cell r="B99" t="str">
            <v xml:space="preserve">  CAST RESIN DRY TYPE TR. , IP20 ENCLOSURE , 3 PHASE 6.9KV/480V ,1000KVA </v>
          </cell>
          <cell r="C99">
            <v>2</v>
          </cell>
          <cell r="D99" t="str">
            <v>SET</v>
          </cell>
          <cell r="E99">
            <v>410000</v>
          </cell>
          <cell r="F99">
            <v>820000</v>
          </cell>
          <cell r="H99">
            <v>0</v>
          </cell>
          <cell r="I99">
            <v>108</v>
          </cell>
          <cell r="J99">
            <v>216</v>
          </cell>
          <cell r="K99">
            <v>410000</v>
          </cell>
          <cell r="L99">
            <v>820000</v>
          </cell>
          <cell r="M99">
            <v>0</v>
          </cell>
          <cell r="N99">
            <v>0</v>
          </cell>
          <cell r="O99">
            <v>30240</v>
          </cell>
          <cell r="P99">
            <v>60480</v>
          </cell>
        </row>
        <row r="100">
          <cell r="A100" t="str">
            <v>A.2.5</v>
          </cell>
          <cell r="B100" t="str">
            <v xml:space="preserve">  480V BUS DUCT, 3PH 3W, 1600A INDOOR, 30KA , 6M LG</v>
          </cell>
          <cell r="C100">
            <v>2</v>
          </cell>
          <cell r="D100" t="str">
            <v>SET</v>
          </cell>
          <cell r="E100">
            <v>210000</v>
          </cell>
          <cell r="F100">
            <v>420000</v>
          </cell>
          <cell r="H100">
            <v>0</v>
          </cell>
          <cell r="I100">
            <v>36</v>
          </cell>
          <cell r="J100">
            <v>72</v>
          </cell>
          <cell r="K100">
            <v>210000</v>
          </cell>
          <cell r="L100">
            <v>420000</v>
          </cell>
          <cell r="M100">
            <v>0</v>
          </cell>
          <cell r="N100">
            <v>0</v>
          </cell>
          <cell r="O100">
            <v>10080</v>
          </cell>
          <cell r="P100">
            <v>20160</v>
          </cell>
        </row>
        <row r="101">
          <cell r="A101" t="str">
            <v>A.2.6</v>
          </cell>
          <cell r="B101" t="str">
            <v xml:space="preserve">  480V SWGR , 30KA, INCOMING ACB1600Ax2PNL &amp; TIE ACB1600A </v>
          </cell>
          <cell r="C101">
            <v>1</v>
          </cell>
          <cell r="D101" t="str">
            <v>LOT</v>
          </cell>
          <cell r="E101">
            <v>1100000</v>
          </cell>
          <cell r="F101">
            <v>1100000</v>
          </cell>
          <cell r="H101">
            <v>0</v>
          </cell>
          <cell r="I101">
            <v>60</v>
          </cell>
          <cell r="J101">
            <v>60</v>
          </cell>
          <cell r="K101">
            <v>1100000</v>
          </cell>
          <cell r="L101">
            <v>1100000</v>
          </cell>
          <cell r="M101">
            <v>0</v>
          </cell>
          <cell r="N101">
            <v>0</v>
          </cell>
          <cell r="O101">
            <v>16800</v>
          </cell>
          <cell r="P101">
            <v>16800</v>
          </cell>
        </row>
        <row r="102">
          <cell r="A102" t="str">
            <v>A.2.7</v>
          </cell>
          <cell r="B102" t="str">
            <v xml:space="preserve">  480V MCC SINGLE FACE , 30KA</v>
          </cell>
          <cell r="C102">
            <v>7</v>
          </cell>
          <cell r="D102" t="str">
            <v>PNL</v>
          </cell>
          <cell r="E102">
            <v>120000</v>
          </cell>
          <cell r="F102">
            <v>840000</v>
          </cell>
          <cell r="H102">
            <v>0</v>
          </cell>
          <cell r="I102">
            <v>15</v>
          </cell>
          <cell r="J102">
            <v>105</v>
          </cell>
          <cell r="K102">
            <v>120000</v>
          </cell>
          <cell r="L102">
            <v>840000</v>
          </cell>
          <cell r="M102">
            <v>0</v>
          </cell>
          <cell r="N102">
            <v>0</v>
          </cell>
          <cell r="O102">
            <v>4200</v>
          </cell>
          <cell r="P102">
            <v>29400</v>
          </cell>
        </row>
        <row r="103">
          <cell r="B103" t="str">
            <v>SUB-TOTAL (A.2)</v>
          </cell>
          <cell r="F103">
            <v>12780000</v>
          </cell>
          <cell r="J103">
            <v>703</v>
          </cell>
          <cell r="L103">
            <v>12780000</v>
          </cell>
          <cell r="P103">
            <v>196840</v>
          </cell>
        </row>
        <row r="104">
          <cell r="A104" t="str">
            <v>A.4.1</v>
          </cell>
          <cell r="B104" t="str">
            <v xml:space="preserve">  6.9KV VCB 1250A 40KA , SWITCHGEAR INCOMING &amp; TIe PANEL &amp; FEEDER PANEL</v>
          </cell>
          <cell r="C104">
            <v>5</v>
          </cell>
          <cell r="D104" t="str">
            <v>PNL</v>
          </cell>
          <cell r="E104">
            <v>800000</v>
          </cell>
          <cell r="F104">
            <v>4000000</v>
          </cell>
        </row>
        <row r="105">
          <cell r="A105" t="str">
            <v>*</v>
          </cell>
          <cell r="B105" t="str">
            <v>DWG. NO. XK11A-0000-05,06,07,08</v>
          </cell>
          <cell r="F105">
            <v>0</v>
          </cell>
          <cell r="H105">
            <v>0</v>
          </cell>
          <cell r="J105">
            <v>0</v>
          </cell>
          <cell r="K105">
            <v>0</v>
          </cell>
          <cell r="L105">
            <v>0</v>
          </cell>
          <cell r="M105">
            <v>0</v>
          </cell>
          <cell r="N105">
            <v>0</v>
          </cell>
          <cell r="O105">
            <v>0</v>
          </cell>
          <cell r="P105">
            <v>0</v>
          </cell>
        </row>
        <row r="106">
          <cell r="A106" t="str">
            <v xml:space="preserve">   A.3</v>
          </cell>
          <cell r="B106" t="str">
            <v>NO.1 SUBSTATION (??)</v>
          </cell>
          <cell r="F106">
            <v>0</v>
          </cell>
          <cell r="H106">
            <v>0</v>
          </cell>
          <cell r="J106">
            <v>0</v>
          </cell>
          <cell r="K106">
            <v>0</v>
          </cell>
          <cell r="L106">
            <v>0</v>
          </cell>
          <cell r="M106">
            <v>0</v>
          </cell>
          <cell r="N106">
            <v>0</v>
          </cell>
          <cell r="O106">
            <v>0</v>
          </cell>
          <cell r="P106">
            <v>0</v>
          </cell>
        </row>
        <row r="107">
          <cell r="A107" t="str">
            <v>A.3.1</v>
          </cell>
          <cell r="B107" t="str">
            <v xml:space="preserve">  6.9KV VCB 1250A 40KA , SWITCHGEAR INCOMING &amp; TIE PANEL &amp; FEEDER PANEL</v>
          </cell>
          <cell r="C107">
            <v>5</v>
          </cell>
          <cell r="D107" t="str">
            <v>PNL</v>
          </cell>
          <cell r="E107">
            <v>800000</v>
          </cell>
          <cell r="F107">
            <v>4000000</v>
          </cell>
          <cell r="H107">
            <v>0</v>
          </cell>
          <cell r="I107">
            <v>20</v>
          </cell>
          <cell r="J107">
            <v>100</v>
          </cell>
          <cell r="K107">
            <v>800000</v>
          </cell>
          <cell r="L107">
            <v>4000000</v>
          </cell>
          <cell r="M107">
            <v>0</v>
          </cell>
          <cell r="N107">
            <v>0</v>
          </cell>
          <cell r="O107">
            <v>5600</v>
          </cell>
          <cell r="P107">
            <v>28000</v>
          </cell>
        </row>
        <row r="108">
          <cell r="A108" t="str">
            <v>A.3.2</v>
          </cell>
          <cell r="B108" t="str">
            <v xml:space="preserve">  6.9KV GCS ,  NEMA CLASS E2 , MCC PANEL</v>
          </cell>
          <cell r="C108">
            <v>10</v>
          </cell>
          <cell r="D108" t="str">
            <v>PNL</v>
          </cell>
          <cell r="E108">
            <v>500000</v>
          </cell>
          <cell r="F108">
            <v>5000000</v>
          </cell>
          <cell r="H108">
            <v>0</v>
          </cell>
          <cell r="I108">
            <v>20</v>
          </cell>
          <cell r="J108">
            <v>200</v>
          </cell>
          <cell r="K108">
            <v>500000</v>
          </cell>
          <cell r="L108">
            <v>5000000</v>
          </cell>
          <cell r="M108">
            <v>0</v>
          </cell>
          <cell r="N108">
            <v>0</v>
          </cell>
          <cell r="O108">
            <v>5600</v>
          </cell>
          <cell r="P108">
            <v>56000</v>
          </cell>
        </row>
        <row r="109">
          <cell r="A109" t="str">
            <v>A.3.3</v>
          </cell>
          <cell r="B109" t="str">
            <v xml:space="preserve">  6.9KV 500KVA , W/GCS , CAPACIATOR PANEL</v>
          </cell>
          <cell r="C109">
            <v>8</v>
          </cell>
          <cell r="D109" t="str">
            <v>PNL</v>
          </cell>
          <cell r="E109">
            <v>600000</v>
          </cell>
          <cell r="F109">
            <v>4800000</v>
          </cell>
          <cell r="H109">
            <v>0</v>
          </cell>
          <cell r="I109">
            <v>20</v>
          </cell>
          <cell r="J109">
            <v>160</v>
          </cell>
          <cell r="K109">
            <v>600000</v>
          </cell>
          <cell r="L109">
            <v>4800000</v>
          </cell>
          <cell r="M109">
            <v>0</v>
          </cell>
          <cell r="N109">
            <v>0</v>
          </cell>
          <cell r="O109">
            <v>5600</v>
          </cell>
          <cell r="P109">
            <v>44800</v>
          </cell>
        </row>
        <row r="110">
          <cell r="A110" t="str">
            <v>A.3.4</v>
          </cell>
          <cell r="B110" t="str">
            <v xml:space="preserve">  CAST RESIN DRY TYPE TR. , IP20 ENCLOSURE , 3 PHASE 6.9KV/480V ,2000/2500KVA </v>
          </cell>
          <cell r="C110">
            <v>2</v>
          </cell>
          <cell r="D110" t="str">
            <v>SET</v>
          </cell>
          <cell r="E110">
            <v>652000</v>
          </cell>
          <cell r="F110">
            <v>1304000</v>
          </cell>
          <cell r="H110">
            <v>0</v>
          </cell>
          <cell r="I110">
            <v>170</v>
          </cell>
          <cell r="J110">
            <v>340</v>
          </cell>
          <cell r="K110">
            <v>652000</v>
          </cell>
          <cell r="L110">
            <v>1304000</v>
          </cell>
          <cell r="M110">
            <v>0</v>
          </cell>
          <cell r="N110">
            <v>0</v>
          </cell>
          <cell r="O110">
            <v>47600</v>
          </cell>
          <cell r="P110">
            <v>95200</v>
          </cell>
        </row>
        <row r="111">
          <cell r="A111" t="str">
            <v>A.3.5</v>
          </cell>
          <cell r="B111" t="str">
            <v xml:space="preserve">  480V BUS DUCT, 3PH 3W, 4000A INDOOR, 65KA , 6M LG</v>
          </cell>
          <cell r="C111">
            <v>2</v>
          </cell>
          <cell r="D111" t="str">
            <v>SET</v>
          </cell>
          <cell r="E111">
            <v>350000</v>
          </cell>
          <cell r="F111">
            <v>700000</v>
          </cell>
          <cell r="H111">
            <v>0</v>
          </cell>
          <cell r="I111">
            <v>36</v>
          </cell>
          <cell r="J111">
            <v>72</v>
          </cell>
          <cell r="K111">
            <v>350000</v>
          </cell>
          <cell r="L111">
            <v>700000</v>
          </cell>
          <cell r="M111">
            <v>0</v>
          </cell>
          <cell r="N111">
            <v>0</v>
          </cell>
          <cell r="O111">
            <v>10080</v>
          </cell>
          <cell r="P111">
            <v>20160</v>
          </cell>
        </row>
        <row r="112">
          <cell r="A112" t="str">
            <v>A.3.6</v>
          </cell>
          <cell r="B112" t="str">
            <v xml:space="preserve">  480V SWGR , 65KA, INCOMING ACB4000Ax2PNL &amp; TIE ACB4000A</v>
          </cell>
          <cell r="C112">
            <v>1</v>
          </cell>
          <cell r="D112" t="str">
            <v>LOT</v>
          </cell>
          <cell r="E112">
            <v>1830000</v>
          </cell>
          <cell r="F112">
            <v>1830000</v>
          </cell>
          <cell r="H112">
            <v>0</v>
          </cell>
          <cell r="I112">
            <v>60</v>
          </cell>
          <cell r="J112">
            <v>60</v>
          </cell>
          <cell r="K112">
            <v>1830000</v>
          </cell>
          <cell r="L112">
            <v>1830000</v>
          </cell>
          <cell r="M112">
            <v>0</v>
          </cell>
          <cell r="N112">
            <v>0</v>
          </cell>
          <cell r="O112">
            <v>16800</v>
          </cell>
          <cell r="P112">
            <v>16800</v>
          </cell>
        </row>
        <row r="113">
          <cell r="A113" t="str">
            <v>A.3.7</v>
          </cell>
          <cell r="B113" t="str">
            <v xml:space="preserve">  480V MCC SINGLE FACE , 65KA</v>
          </cell>
          <cell r="C113">
            <v>19</v>
          </cell>
          <cell r="D113" t="str">
            <v>PNL</v>
          </cell>
          <cell r="E113">
            <v>160000</v>
          </cell>
          <cell r="F113">
            <v>3040000</v>
          </cell>
          <cell r="H113">
            <v>0</v>
          </cell>
          <cell r="I113">
            <v>15</v>
          </cell>
          <cell r="J113">
            <v>285</v>
          </cell>
          <cell r="K113">
            <v>160000</v>
          </cell>
          <cell r="L113">
            <v>3040000</v>
          </cell>
          <cell r="M113">
            <v>0</v>
          </cell>
          <cell r="N113">
            <v>0</v>
          </cell>
          <cell r="O113">
            <v>4200</v>
          </cell>
          <cell r="P113">
            <v>79800</v>
          </cell>
        </row>
        <row r="114">
          <cell r="A114" t="str">
            <v>A.3.8</v>
          </cell>
          <cell r="B114" t="str">
            <v xml:space="preserve">  480V EMERGENCY SWGR , 65KA, 4000A ACB</v>
          </cell>
          <cell r="C114">
            <v>2</v>
          </cell>
          <cell r="D114" t="str">
            <v>PNL</v>
          </cell>
          <cell r="E114">
            <v>610000</v>
          </cell>
          <cell r="F114">
            <v>1220000</v>
          </cell>
          <cell r="H114">
            <v>0</v>
          </cell>
          <cell r="I114">
            <v>20</v>
          </cell>
          <cell r="J114">
            <v>40</v>
          </cell>
          <cell r="K114">
            <v>610000</v>
          </cell>
          <cell r="L114">
            <v>1220000</v>
          </cell>
          <cell r="M114">
            <v>0</v>
          </cell>
          <cell r="N114">
            <v>0</v>
          </cell>
          <cell r="O114">
            <v>5600</v>
          </cell>
          <cell r="P114">
            <v>11200</v>
          </cell>
        </row>
        <row r="115">
          <cell r="A115" t="str">
            <v>A.3.9</v>
          </cell>
          <cell r="B115" t="str">
            <v xml:space="preserve">  480V EMERGENCY MCC SINGLE FACE , 40KA</v>
          </cell>
          <cell r="C115">
            <v>3</v>
          </cell>
          <cell r="D115" t="str">
            <v>PNL</v>
          </cell>
          <cell r="E115">
            <v>140000</v>
          </cell>
          <cell r="F115">
            <v>420000</v>
          </cell>
          <cell r="H115">
            <v>0</v>
          </cell>
          <cell r="I115">
            <v>15</v>
          </cell>
          <cell r="J115">
            <v>45</v>
          </cell>
          <cell r="K115">
            <v>140000</v>
          </cell>
          <cell r="L115">
            <v>420000</v>
          </cell>
          <cell r="M115">
            <v>0</v>
          </cell>
          <cell r="N115">
            <v>0</v>
          </cell>
          <cell r="O115">
            <v>4200</v>
          </cell>
          <cell r="P115">
            <v>12600</v>
          </cell>
        </row>
        <row r="116">
          <cell r="B116" t="str">
            <v>SUB-TOTAL (A.3)</v>
          </cell>
          <cell r="F116">
            <v>22314000</v>
          </cell>
          <cell r="J116">
            <v>1302</v>
          </cell>
          <cell r="L116">
            <v>22314000</v>
          </cell>
          <cell r="P116">
            <v>364560</v>
          </cell>
        </row>
        <row r="117">
          <cell r="F117">
            <v>0</v>
          </cell>
          <cell r="H117">
            <v>0</v>
          </cell>
          <cell r="J117">
            <v>0</v>
          </cell>
          <cell r="K117">
            <v>0</v>
          </cell>
          <cell r="L117">
            <v>0</v>
          </cell>
          <cell r="M117">
            <v>0</v>
          </cell>
          <cell r="N117">
            <v>0</v>
          </cell>
          <cell r="O117">
            <v>0</v>
          </cell>
          <cell r="P117">
            <v>0</v>
          </cell>
        </row>
        <row r="118">
          <cell r="A118" t="str">
            <v>*</v>
          </cell>
          <cell r="B118" t="str">
            <v>DWG. NO. XK11A-0000-09,10</v>
          </cell>
          <cell r="F118">
            <v>0</v>
          </cell>
          <cell r="H118">
            <v>0</v>
          </cell>
          <cell r="J118">
            <v>0</v>
          </cell>
          <cell r="K118">
            <v>0</v>
          </cell>
          <cell r="L118">
            <v>0</v>
          </cell>
          <cell r="M118">
            <v>0</v>
          </cell>
          <cell r="N118">
            <v>0</v>
          </cell>
          <cell r="O118">
            <v>0</v>
          </cell>
          <cell r="P118">
            <v>0</v>
          </cell>
        </row>
        <row r="119">
          <cell r="A119" t="str">
            <v xml:space="preserve">   A.4</v>
          </cell>
          <cell r="B119" t="str">
            <v>NO.2 SUBSTATION (???)</v>
          </cell>
          <cell r="F119">
            <v>0</v>
          </cell>
          <cell r="H119">
            <v>0</v>
          </cell>
          <cell r="J119">
            <v>0</v>
          </cell>
          <cell r="K119">
            <v>0</v>
          </cell>
          <cell r="L119">
            <v>0</v>
          </cell>
          <cell r="M119">
            <v>0</v>
          </cell>
          <cell r="N119">
            <v>0</v>
          </cell>
          <cell r="O119">
            <v>0</v>
          </cell>
          <cell r="P119">
            <v>0</v>
          </cell>
        </row>
        <row r="120">
          <cell r="A120" t="str">
            <v>A.4.1</v>
          </cell>
          <cell r="B120" t="str">
            <v xml:space="preserve">  6.9KV VCB 1250A 40KA , SWITCHGEAR INCOMING &amp; TIE PANEL &amp; FEEDER PANEL</v>
          </cell>
          <cell r="C120">
            <v>5</v>
          </cell>
          <cell r="D120" t="str">
            <v>PNL</v>
          </cell>
          <cell r="E120">
            <v>800000</v>
          </cell>
          <cell r="F120">
            <v>4000000</v>
          </cell>
          <cell r="H120">
            <v>0</v>
          </cell>
          <cell r="I120">
            <v>20</v>
          </cell>
          <cell r="J120">
            <v>100</v>
          </cell>
          <cell r="K120">
            <v>800000</v>
          </cell>
          <cell r="L120">
            <v>4000000</v>
          </cell>
          <cell r="M120">
            <v>0</v>
          </cell>
          <cell r="N120">
            <v>0</v>
          </cell>
          <cell r="O120">
            <v>5600</v>
          </cell>
          <cell r="P120">
            <v>28000</v>
          </cell>
        </row>
        <row r="121">
          <cell r="A121" t="str">
            <v>A.4.2</v>
          </cell>
          <cell r="B121" t="str">
            <v xml:space="preserve">  6.9KV VCB 1250A , MCC PANEL</v>
          </cell>
          <cell r="C121">
            <v>3</v>
          </cell>
          <cell r="D121" t="str">
            <v>PNL</v>
          </cell>
          <cell r="E121">
            <v>700000</v>
          </cell>
          <cell r="F121">
            <v>2100000</v>
          </cell>
          <cell r="H121">
            <v>0</v>
          </cell>
          <cell r="I121">
            <v>20</v>
          </cell>
          <cell r="J121">
            <v>60</v>
          </cell>
          <cell r="K121">
            <v>700000</v>
          </cell>
          <cell r="L121">
            <v>2100000</v>
          </cell>
          <cell r="M121">
            <v>0</v>
          </cell>
          <cell r="N121">
            <v>0</v>
          </cell>
          <cell r="O121">
            <v>5600</v>
          </cell>
          <cell r="P121">
            <v>16800</v>
          </cell>
        </row>
        <row r="122">
          <cell r="A122" t="str">
            <v>A.4.3</v>
          </cell>
          <cell r="B122" t="str">
            <v xml:space="preserve">  6.9KV 500KVA , W/GCS , CAPACIATOR PANEL</v>
          </cell>
          <cell r="C122">
            <v>2</v>
          </cell>
          <cell r="D122" t="str">
            <v>PNL</v>
          </cell>
          <cell r="E122">
            <v>600000</v>
          </cell>
          <cell r="F122">
            <v>1200000</v>
          </cell>
          <cell r="H122">
            <v>0</v>
          </cell>
          <cell r="I122">
            <v>20</v>
          </cell>
          <cell r="J122">
            <v>40</v>
          </cell>
          <cell r="K122">
            <v>600000</v>
          </cell>
          <cell r="L122">
            <v>1200000</v>
          </cell>
          <cell r="M122">
            <v>0</v>
          </cell>
          <cell r="N122">
            <v>0</v>
          </cell>
          <cell r="O122">
            <v>5600</v>
          </cell>
          <cell r="P122">
            <v>11200</v>
          </cell>
        </row>
        <row r="123">
          <cell r="A123" t="str">
            <v>A.4.4</v>
          </cell>
          <cell r="B123" t="str">
            <v xml:space="preserve">  6.9KV 1000KVA , W/GCS , CAPACIATOR PANEL</v>
          </cell>
          <cell r="C123">
            <v>2</v>
          </cell>
          <cell r="D123" t="str">
            <v>PNL</v>
          </cell>
          <cell r="E123">
            <v>900000</v>
          </cell>
          <cell r="F123">
            <v>1800000</v>
          </cell>
          <cell r="H123">
            <v>0</v>
          </cell>
          <cell r="I123">
            <v>20</v>
          </cell>
          <cell r="J123">
            <v>40</v>
          </cell>
          <cell r="K123">
            <v>900000</v>
          </cell>
          <cell r="L123">
            <v>1800000</v>
          </cell>
          <cell r="M123">
            <v>0</v>
          </cell>
          <cell r="N123">
            <v>0</v>
          </cell>
          <cell r="O123">
            <v>5600</v>
          </cell>
          <cell r="P123">
            <v>11200</v>
          </cell>
        </row>
        <row r="124">
          <cell r="A124" t="str">
            <v>A.4.5</v>
          </cell>
          <cell r="B124" t="str">
            <v xml:space="preserve">  CAST RESIN DRY TYPE TR. , IP20 ENCLOSURE , 3 PHASE 6.9KV/480V ,1000KVA </v>
          </cell>
          <cell r="C124">
            <v>2</v>
          </cell>
          <cell r="D124" t="str">
            <v>SET</v>
          </cell>
          <cell r="E124">
            <v>410000</v>
          </cell>
          <cell r="F124">
            <v>820000</v>
          </cell>
          <cell r="H124">
            <v>0</v>
          </cell>
          <cell r="I124">
            <v>108</v>
          </cell>
          <cell r="J124">
            <v>216</v>
          </cell>
          <cell r="K124">
            <v>410000</v>
          </cell>
          <cell r="L124">
            <v>820000</v>
          </cell>
          <cell r="M124">
            <v>0</v>
          </cell>
          <cell r="N124">
            <v>0</v>
          </cell>
          <cell r="O124">
            <v>30240</v>
          </cell>
          <cell r="P124">
            <v>60480</v>
          </cell>
        </row>
        <row r="125">
          <cell r="A125" t="str">
            <v>A.4.6</v>
          </cell>
          <cell r="B125" t="str">
            <v xml:space="preserve">  480V BUS DUCT, 3PH 3W, 1600A INDOOR, 30KA , 6M LG</v>
          </cell>
          <cell r="C125">
            <v>2</v>
          </cell>
          <cell r="D125" t="str">
            <v>SET</v>
          </cell>
          <cell r="E125">
            <v>210000</v>
          </cell>
          <cell r="F125">
            <v>420000</v>
          </cell>
          <cell r="H125">
            <v>0</v>
          </cell>
          <cell r="I125">
            <v>36</v>
          </cell>
          <cell r="J125">
            <v>72</v>
          </cell>
          <cell r="K125">
            <v>210000</v>
          </cell>
          <cell r="L125">
            <v>420000</v>
          </cell>
          <cell r="M125">
            <v>0</v>
          </cell>
          <cell r="N125">
            <v>0</v>
          </cell>
          <cell r="O125">
            <v>10080</v>
          </cell>
          <cell r="P125">
            <v>20160</v>
          </cell>
        </row>
        <row r="126">
          <cell r="A126" t="str">
            <v>A.4.7</v>
          </cell>
          <cell r="B126" t="str">
            <v xml:space="preserve">  480V SWGR , 30KA, INCOMING ACB1600Ax2PNL &amp; TIE ACB1600A </v>
          </cell>
          <cell r="C126">
            <v>1</v>
          </cell>
          <cell r="D126" t="str">
            <v>LOT</v>
          </cell>
          <cell r="E126">
            <v>1100000</v>
          </cell>
          <cell r="F126">
            <v>1100000</v>
          </cell>
          <cell r="H126">
            <v>0</v>
          </cell>
          <cell r="I126">
            <v>60</v>
          </cell>
          <cell r="J126">
            <v>60</v>
          </cell>
          <cell r="K126">
            <v>1100000</v>
          </cell>
          <cell r="L126">
            <v>1100000</v>
          </cell>
          <cell r="M126">
            <v>0</v>
          </cell>
          <cell r="N126">
            <v>0</v>
          </cell>
          <cell r="O126">
            <v>16800</v>
          </cell>
          <cell r="P126">
            <v>16800</v>
          </cell>
        </row>
        <row r="127">
          <cell r="A127" t="str">
            <v>A.4.8</v>
          </cell>
          <cell r="B127" t="str">
            <v xml:space="preserve">  480V MCC SINGLE FACE , 30KA</v>
          </cell>
          <cell r="C127">
            <v>7</v>
          </cell>
          <cell r="D127" t="str">
            <v>PNL</v>
          </cell>
          <cell r="E127">
            <v>120000</v>
          </cell>
          <cell r="F127">
            <v>840000</v>
          </cell>
          <cell r="H127">
            <v>0</v>
          </cell>
          <cell r="I127">
            <v>15</v>
          </cell>
          <cell r="J127">
            <v>105</v>
          </cell>
          <cell r="K127">
            <v>120000</v>
          </cell>
          <cell r="L127">
            <v>840000</v>
          </cell>
          <cell r="M127">
            <v>0</v>
          </cell>
          <cell r="N127">
            <v>0</v>
          </cell>
          <cell r="O127">
            <v>4200</v>
          </cell>
          <cell r="P127">
            <v>29400</v>
          </cell>
        </row>
        <row r="128">
          <cell r="B128" t="str">
            <v>SUB-TOTAL (A.4)</v>
          </cell>
          <cell r="F128">
            <v>12280000</v>
          </cell>
          <cell r="J128">
            <v>693</v>
          </cell>
          <cell r="L128">
            <v>12280000</v>
          </cell>
          <cell r="P128">
            <v>194040</v>
          </cell>
        </row>
        <row r="129">
          <cell r="F129">
            <v>0</v>
          </cell>
          <cell r="H129">
            <v>0</v>
          </cell>
          <cell r="J129">
            <v>0</v>
          </cell>
          <cell r="K129">
            <v>0</v>
          </cell>
          <cell r="L129">
            <v>0</v>
          </cell>
          <cell r="M129">
            <v>0</v>
          </cell>
          <cell r="N129">
            <v>0</v>
          </cell>
          <cell r="O129">
            <v>0</v>
          </cell>
          <cell r="P129">
            <v>0</v>
          </cell>
        </row>
        <row r="130">
          <cell r="A130" t="str">
            <v>A.5</v>
          </cell>
          <cell r="B130" t="str">
            <v xml:space="preserve"> DISEL STAND-BY GENERATOR 1250KW OUTPUT,</v>
          </cell>
          <cell r="C130">
            <v>1</v>
          </cell>
          <cell r="D130" t="str">
            <v>SET</v>
          </cell>
          <cell r="E130">
            <v>6250000</v>
          </cell>
          <cell r="F130">
            <v>6250000</v>
          </cell>
          <cell r="H130">
            <v>0</v>
          </cell>
          <cell r="I130">
            <v>560</v>
          </cell>
          <cell r="J130">
            <v>560</v>
          </cell>
          <cell r="K130">
            <v>6250000</v>
          </cell>
          <cell r="L130">
            <v>6250000</v>
          </cell>
          <cell r="M130">
            <v>0</v>
          </cell>
          <cell r="N130">
            <v>0</v>
          </cell>
          <cell r="O130">
            <v>224000</v>
          </cell>
          <cell r="P130">
            <v>224000</v>
          </cell>
        </row>
        <row r="131">
          <cell r="B131" t="str">
            <v xml:space="preserve"> 3PH 3W 480V, W/ CONTROL PANEL , DALY TANK</v>
          </cell>
          <cell r="F131">
            <v>0</v>
          </cell>
          <cell r="H131">
            <v>0</v>
          </cell>
          <cell r="J131">
            <v>0</v>
          </cell>
          <cell r="K131">
            <v>0</v>
          </cell>
          <cell r="L131">
            <v>0</v>
          </cell>
          <cell r="M131">
            <v>0</v>
          </cell>
          <cell r="N131">
            <v>0</v>
          </cell>
          <cell r="O131">
            <v>0</v>
          </cell>
          <cell r="P131">
            <v>0</v>
          </cell>
        </row>
        <row r="132">
          <cell r="A132">
            <v>0</v>
          </cell>
          <cell r="B132">
            <v>0</v>
          </cell>
          <cell r="C132">
            <v>0</v>
          </cell>
          <cell r="D132">
            <v>0</v>
          </cell>
          <cell r="E132">
            <v>0</v>
          </cell>
          <cell r="F132">
            <v>0</v>
          </cell>
          <cell r="H132">
            <v>0</v>
          </cell>
          <cell r="J132">
            <v>0</v>
          </cell>
          <cell r="K132">
            <v>0</v>
          </cell>
          <cell r="L132">
            <v>0</v>
          </cell>
          <cell r="M132">
            <v>0</v>
          </cell>
          <cell r="N132">
            <v>0</v>
          </cell>
          <cell r="O132">
            <v>0</v>
          </cell>
          <cell r="P132">
            <v>0</v>
          </cell>
        </row>
        <row r="133">
          <cell r="A133" t="str">
            <v>A.6</v>
          </cell>
          <cell r="B133" t="str">
            <v>3 PHASE 480V-120V UPS</v>
          </cell>
          <cell r="F133">
            <v>0</v>
          </cell>
          <cell r="H133">
            <v>0</v>
          </cell>
          <cell r="J133">
            <v>0</v>
          </cell>
          <cell r="K133">
            <v>0</v>
          </cell>
          <cell r="L133">
            <v>0</v>
          </cell>
          <cell r="M133">
            <v>0</v>
          </cell>
          <cell r="N133">
            <v>0</v>
          </cell>
          <cell r="O133">
            <v>0</v>
          </cell>
          <cell r="P133">
            <v>0</v>
          </cell>
        </row>
        <row r="134">
          <cell r="A134" t="str">
            <v>A.6.1</v>
          </cell>
          <cell r="B134" t="str">
            <v xml:space="preserve"> 100 KVA ,  W/ BATTERY LEAD-CALCIUM TYPE 30 MIN.</v>
          </cell>
          <cell r="C134">
            <v>1</v>
          </cell>
          <cell r="D134" t="str">
            <v>SET</v>
          </cell>
          <cell r="E134">
            <v>1250000</v>
          </cell>
          <cell r="F134">
            <v>1250000</v>
          </cell>
          <cell r="H134">
            <v>0</v>
          </cell>
          <cell r="I134">
            <v>188</v>
          </cell>
          <cell r="J134">
            <v>188</v>
          </cell>
          <cell r="K134">
            <v>1250000</v>
          </cell>
          <cell r="L134">
            <v>1250000</v>
          </cell>
          <cell r="M134">
            <v>0</v>
          </cell>
          <cell r="N134">
            <v>0</v>
          </cell>
          <cell r="O134">
            <v>52640</v>
          </cell>
          <cell r="P134">
            <v>52640</v>
          </cell>
        </row>
        <row r="135">
          <cell r="A135" t="str">
            <v>A.6.2</v>
          </cell>
          <cell r="B135" t="str">
            <v xml:space="preserve"> 15 KVA ,  W/ BATTERY LEAD-CALCIUM TYPE 30 MIN.</v>
          </cell>
          <cell r="C135">
            <v>1</v>
          </cell>
          <cell r="D135" t="str">
            <v>SET</v>
          </cell>
          <cell r="E135">
            <v>300000</v>
          </cell>
          <cell r="F135">
            <v>300000</v>
          </cell>
          <cell r="H135">
            <v>0</v>
          </cell>
          <cell r="I135">
            <v>50</v>
          </cell>
          <cell r="J135">
            <v>50</v>
          </cell>
          <cell r="K135">
            <v>300000</v>
          </cell>
          <cell r="L135">
            <v>300000</v>
          </cell>
          <cell r="M135">
            <v>0</v>
          </cell>
          <cell r="N135">
            <v>0</v>
          </cell>
          <cell r="O135">
            <v>14000</v>
          </cell>
          <cell r="P135">
            <v>14000</v>
          </cell>
        </row>
        <row r="136">
          <cell r="B136" t="str">
            <v>SUB-TOTAL (A.6)</v>
          </cell>
          <cell r="F136">
            <v>1550000</v>
          </cell>
          <cell r="J136">
            <v>238</v>
          </cell>
          <cell r="L136">
            <v>1550000</v>
          </cell>
          <cell r="P136">
            <v>66640</v>
          </cell>
        </row>
        <row r="137">
          <cell r="H137">
            <v>0</v>
          </cell>
        </row>
        <row r="138">
          <cell r="A138" t="str">
            <v>A.7</v>
          </cell>
          <cell r="B138" t="str">
            <v xml:space="preserve">  DC POWER SUPPLY       </v>
          </cell>
          <cell r="J138">
            <v>0</v>
          </cell>
          <cell r="K138">
            <v>0</v>
          </cell>
          <cell r="L138">
            <v>0</v>
          </cell>
          <cell r="M138">
            <v>0</v>
          </cell>
          <cell r="N138">
            <v>0</v>
          </cell>
          <cell r="O138">
            <v>0</v>
          </cell>
          <cell r="P138">
            <v>0</v>
          </cell>
        </row>
        <row r="139">
          <cell r="A139" t="str">
            <v>A.7.1</v>
          </cell>
          <cell r="B139" t="str">
            <v xml:space="preserve"> 125VDC CHAGER, 50A,  W/ 60AH LEAD-CALCIUM BATTERY &amp; RACK</v>
          </cell>
          <cell r="C139">
            <v>1</v>
          </cell>
          <cell r="D139" t="str">
            <v>SET</v>
          </cell>
          <cell r="E139">
            <v>325000</v>
          </cell>
          <cell r="F139">
            <v>325000</v>
          </cell>
          <cell r="H139">
            <v>0</v>
          </cell>
          <cell r="I139">
            <v>50</v>
          </cell>
          <cell r="J139">
            <v>50</v>
          </cell>
          <cell r="K139">
            <v>325000</v>
          </cell>
          <cell r="L139">
            <v>325000</v>
          </cell>
          <cell r="M139">
            <v>0</v>
          </cell>
          <cell r="N139">
            <v>0</v>
          </cell>
          <cell r="O139">
            <v>14000</v>
          </cell>
          <cell r="P139">
            <v>14000</v>
          </cell>
        </row>
        <row r="140">
          <cell r="A140" t="str">
            <v>A.7.2</v>
          </cell>
          <cell r="B140" t="str">
            <v xml:space="preserve"> 125VDC CHAGER, 25A,  W/ 30AH LEAD-CALCIUM BATTERY &amp; RACK</v>
          </cell>
          <cell r="C140">
            <v>2</v>
          </cell>
          <cell r="D140" t="str">
            <v>SET</v>
          </cell>
          <cell r="E140">
            <v>245000</v>
          </cell>
          <cell r="F140">
            <v>490000</v>
          </cell>
          <cell r="H140">
            <v>0</v>
          </cell>
          <cell r="I140">
            <v>35</v>
          </cell>
          <cell r="J140">
            <v>70</v>
          </cell>
          <cell r="K140">
            <v>245000</v>
          </cell>
          <cell r="L140">
            <v>490000</v>
          </cell>
          <cell r="M140">
            <v>0</v>
          </cell>
          <cell r="N140">
            <v>0</v>
          </cell>
          <cell r="O140">
            <v>9800</v>
          </cell>
          <cell r="P140">
            <v>19600</v>
          </cell>
        </row>
        <row r="141">
          <cell r="B141" t="str">
            <v>SUB-TOTAL (A7)</v>
          </cell>
          <cell r="F141">
            <v>815000</v>
          </cell>
          <cell r="J141">
            <v>120</v>
          </cell>
          <cell r="L141">
            <v>815000</v>
          </cell>
          <cell r="P141">
            <v>33600</v>
          </cell>
        </row>
        <row r="143">
          <cell r="A143" t="str">
            <v>A.8</v>
          </cell>
          <cell r="B143" t="str">
            <v>OTHER</v>
          </cell>
        </row>
        <row r="144">
          <cell r="A144" t="str">
            <v>A.8.1</v>
          </cell>
          <cell r="B144" t="str">
            <v>SELF-STANDING POWER PANEL, 480V, 65KA</v>
          </cell>
          <cell r="C144">
            <v>1</v>
          </cell>
          <cell r="D144" t="str">
            <v>SET</v>
          </cell>
          <cell r="E144">
            <v>120000</v>
          </cell>
          <cell r="F144">
            <v>120000</v>
          </cell>
          <cell r="H144">
            <v>0</v>
          </cell>
          <cell r="I144">
            <v>20</v>
          </cell>
          <cell r="J144">
            <v>20</v>
          </cell>
          <cell r="K144">
            <v>120000</v>
          </cell>
          <cell r="L144">
            <v>120000</v>
          </cell>
          <cell r="M144">
            <v>0</v>
          </cell>
          <cell r="N144">
            <v>0</v>
          </cell>
          <cell r="O144">
            <v>5600</v>
          </cell>
          <cell r="P144">
            <v>5600</v>
          </cell>
        </row>
        <row r="145">
          <cell r="B145" t="str">
            <v>PNL. NO. CCR2-D-MC1 (DWG. NO. XK11A-0000-12)</v>
          </cell>
          <cell r="F145">
            <v>0</v>
          </cell>
          <cell r="H145">
            <v>0</v>
          </cell>
          <cell r="J145">
            <v>0</v>
          </cell>
          <cell r="K145">
            <v>0</v>
          </cell>
          <cell r="L145">
            <v>0</v>
          </cell>
          <cell r="M145">
            <v>0</v>
          </cell>
          <cell r="N145">
            <v>0</v>
          </cell>
          <cell r="O145">
            <v>0</v>
          </cell>
          <cell r="P145">
            <v>0</v>
          </cell>
        </row>
        <row r="146">
          <cell r="A146" t="str">
            <v>A.8.2</v>
          </cell>
          <cell r="B146" t="str">
            <v>SELF-STANDING POWER PANEL, 480V, 30KA (DWG. NO. XK11A-0000-12)</v>
          </cell>
          <cell r="C146">
            <v>6</v>
          </cell>
          <cell r="D146" t="str">
            <v>SET</v>
          </cell>
          <cell r="E146">
            <v>140000</v>
          </cell>
          <cell r="F146">
            <v>840000</v>
          </cell>
          <cell r="H146">
            <v>0</v>
          </cell>
          <cell r="I146">
            <v>20</v>
          </cell>
          <cell r="J146">
            <v>120</v>
          </cell>
          <cell r="K146">
            <v>140000</v>
          </cell>
          <cell r="L146">
            <v>840000</v>
          </cell>
          <cell r="M146">
            <v>0</v>
          </cell>
          <cell r="N146">
            <v>0</v>
          </cell>
          <cell r="O146">
            <v>5600</v>
          </cell>
          <cell r="P146">
            <v>33600</v>
          </cell>
        </row>
        <row r="147">
          <cell r="B147" t="str">
            <v>PNL. NO. POWER PANEL.</v>
          </cell>
          <cell r="F147">
            <v>0</v>
          </cell>
          <cell r="H147">
            <v>0</v>
          </cell>
          <cell r="J147">
            <v>0</v>
          </cell>
          <cell r="K147">
            <v>0</v>
          </cell>
          <cell r="L147">
            <v>0</v>
          </cell>
          <cell r="M147">
            <v>0</v>
          </cell>
          <cell r="N147">
            <v>0</v>
          </cell>
          <cell r="O147">
            <v>0</v>
          </cell>
          <cell r="P147">
            <v>0</v>
          </cell>
        </row>
        <row r="148">
          <cell r="A148" t="str">
            <v>A.8.3</v>
          </cell>
          <cell r="B148" t="str">
            <v>DRY RTANSFORMER, WEATHER PROOF ENCLOSURE</v>
          </cell>
          <cell r="F148">
            <v>0</v>
          </cell>
          <cell r="H148">
            <v>0</v>
          </cell>
          <cell r="J148">
            <v>0</v>
          </cell>
          <cell r="K148">
            <v>0</v>
          </cell>
          <cell r="L148">
            <v>0</v>
          </cell>
          <cell r="M148">
            <v>0</v>
          </cell>
          <cell r="N148">
            <v>0</v>
          </cell>
          <cell r="O148">
            <v>0</v>
          </cell>
          <cell r="P148">
            <v>0</v>
          </cell>
        </row>
        <row r="149">
          <cell r="B149" t="str">
            <v>480/240V, 30KVA</v>
          </cell>
          <cell r="C149">
            <v>9</v>
          </cell>
          <cell r="D149" t="str">
            <v>SET</v>
          </cell>
          <cell r="E149">
            <v>40000</v>
          </cell>
          <cell r="F149">
            <v>360000</v>
          </cell>
          <cell r="H149">
            <v>0</v>
          </cell>
          <cell r="I149">
            <v>18</v>
          </cell>
          <cell r="J149">
            <v>162</v>
          </cell>
          <cell r="K149">
            <v>40000</v>
          </cell>
          <cell r="L149">
            <v>360000</v>
          </cell>
          <cell r="M149">
            <v>0</v>
          </cell>
          <cell r="N149">
            <v>0</v>
          </cell>
          <cell r="O149">
            <v>5040</v>
          </cell>
          <cell r="P149">
            <v>45360</v>
          </cell>
        </row>
        <row r="150">
          <cell r="B150" t="str">
            <v>480/240V, 20KVA</v>
          </cell>
          <cell r="C150">
            <v>6</v>
          </cell>
          <cell r="D150" t="str">
            <v>SET</v>
          </cell>
          <cell r="E150">
            <v>30000</v>
          </cell>
          <cell r="F150">
            <v>180000</v>
          </cell>
          <cell r="H150">
            <v>0</v>
          </cell>
          <cell r="I150">
            <v>14</v>
          </cell>
          <cell r="J150">
            <v>84</v>
          </cell>
          <cell r="K150">
            <v>30000</v>
          </cell>
          <cell r="L150">
            <v>180000</v>
          </cell>
          <cell r="M150">
            <v>0</v>
          </cell>
          <cell r="N150">
            <v>0</v>
          </cell>
          <cell r="O150">
            <v>3920</v>
          </cell>
          <cell r="P150">
            <v>23520</v>
          </cell>
        </row>
        <row r="151">
          <cell r="B151" t="str">
            <v>480/240V, 10KVA</v>
          </cell>
          <cell r="C151">
            <v>9</v>
          </cell>
          <cell r="D151" t="str">
            <v>SET</v>
          </cell>
          <cell r="E151">
            <v>22000</v>
          </cell>
          <cell r="F151">
            <v>198000</v>
          </cell>
          <cell r="H151">
            <v>0</v>
          </cell>
          <cell r="I151">
            <v>9</v>
          </cell>
          <cell r="J151">
            <v>81</v>
          </cell>
          <cell r="K151">
            <v>22000</v>
          </cell>
          <cell r="L151">
            <v>198000</v>
          </cell>
          <cell r="M151">
            <v>0</v>
          </cell>
          <cell r="N151">
            <v>0</v>
          </cell>
          <cell r="O151">
            <v>2520</v>
          </cell>
          <cell r="P151">
            <v>22680</v>
          </cell>
        </row>
        <row r="152">
          <cell r="A152" t="str">
            <v>A.8.4</v>
          </cell>
          <cell r="B152" t="str">
            <v xml:space="preserve"> MCC FOR TRASH , 480V MCC SINGLE FACE , 30KA</v>
          </cell>
          <cell r="C152">
            <v>5</v>
          </cell>
          <cell r="D152" t="str">
            <v>SET</v>
          </cell>
          <cell r="E152">
            <v>120000</v>
          </cell>
          <cell r="F152">
            <v>600000</v>
          </cell>
          <cell r="H152">
            <v>0</v>
          </cell>
          <cell r="I152">
            <v>15</v>
          </cell>
          <cell r="J152">
            <v>75</v>
          </cell>
          <cell r="K152">
            <v>120000</v>
          </cell>
          <cell r="L152">
            <v>600000</v>
          </cell>
          <cell r="M152">
            <v>0</v>
          </cell>
          <cell r="N152">
            <v>0</v>
          </cell>
          <cell r="O152">
            <v>4200</v>
          </cell>
          <cell r="P152">
            <v>21000</v>
          </cell>
        </row>
        <row r="153">
          <cell r="A153" t="str">
            <v>A.8.5</v>
          </cell>
          <cell r="B153" t="str">
            <v>600VAC, 100A ATS PANEL, WALL MOUNT, INDOOR</v>
          </cell>
          <cell r="C153">
            <v>3</v>
          </cell>
          <cell r="D153" t="str">
            <v>SET</v>
          </cell>
          <cell r="E153">
            <v>100000</v>
          </cell>
          <cell r="F153">
            <v>300000</v>
          </cell>
          <cell r="H153">
            <v>0</v>
          </cell>
          <cell r="I153">
            <v>15</v>
          </cell>
          <cell r="J153">
            <v>45</v>
          </cell>
          <cell r="K153">
            <v>100000</v>
          </cell>
          <cell r="L153">
            <v>300000</v>
          </cell>
          <cell r="M153">
            <v>0</v>
          </cell>
          <cell r="N153">
            <v>0</v>
          </cell>
          <cell r="O153">
            <v>4200</v>
          </cell>
          <cell r="P153">
            <v>12600</v>
          </cell>
        </row>
        <row r="154">
          <cell r="A154" t="str">
            <v>A.8.6</v>
          </cell>
          <cell r="B154" t="str">
            <v>100A NFB PANEL, WALL MOUNT., INDOOR</v>
          </cell>
          <cell r="C154">
            <v>6</v>
          </cell>
          <cell r="D154" t="str">
            <v>SET</v>
          </cell>
          <cell r="E154">
            <v>4000</v>
          </cell>
          <cell r="F154">
            <v>24000</v>
          </cell>
          <cell r="H154">
            <v>0</v>
          </cell>
          <cell r="I154">
            <v>4</v>
          </cell>
          <cell r="J154">
            <v>24</v>
          </cell>
          <cell r="K154">
            <v>4000</v>
          </cell>
          <cell r="L154">
            <v>24000</v>
          </cell>
          <cell r="M154">
            <v>0</v>
          </cell>
          <cell r="N154">
            <v>0</v>
          </cell>
          <cell r="O154">
            <v>1120</v>
          </cell>
          <cell r="P154">
            <v>6720</v>
          </cell>
        </row>
        <row r="155">
          <cell r="A155" t="str">
            <v>A.8.7</v>
          </cell>
          <cell r="B155" t="str">
            <v>600V PDP PANEL, WALL MOUNT, INDOOR</v>
          </cell>
          <cell r="C155">
            <v>6</v>
          </cell>
          <cell r="D155" t="str">
            <v>SET</v>
          </cell>
          <cell r="E155">
            <v>9000</v>
          </cell>
          <cell r="F155">
            <v>54000</v>
          </cell>
          <cell r="H155">
            <v>0</v>
          </cell>
          <cell r="I155">
            <v>6</v>
          </cell>
          <cell r="J155">
            <v>36</v>
          </cell>
          <cell r="K155">
            <v>9000</v>
          </cell>
          <cell r="L155">
            <v>54000</v>
          </cell>
          <cell r="M155">
            <v>0</v>
          </cell>
          <cell r="N155">
            <v>0</v>
          </cell>
          <cell r="O155">
            <v>1680</v>
          </cell>
          <cell r="P155">
            <v>10080</v>
          </cell>
        </row>
        <row r="156">
          <cell r="B156" t="str">
            <v>W/NFB 100A x 1, 20A x6, 10KA</v>
          </cell>
        </row>
        <row r="157">
          <cell r="A157" t="str">
            <v>A.8.8</v>
          </cell>
          <cell r="B157" t="str">
            <v>POWER SYSTEM GRAPHIC PANEL, SELF-STANDING,</v>
          </cell>
          <cell r="C157">
            <v>1</v>
          </cell>
          <cell r="D157" t="str">
            <v>SET</v>
          </cell>
          <cell r="E157">
            <v>320000</v>
          </cell>
          <cell r="F157">
            <v>320000</v>
          </cell>
          <cell r="H157">
            <v>0</v>
          </cell>
          <cell r="I157">
            <v>30</v>
          </cell>
          <cell r="J157">
            <v>30</v>
          </cell>
          <cell r="K157">
            <v>320000</v>
          </cell>
          <cell r="L157">
            <v>320000</v>
          </cell>
          <cell r="M157">
            <v>0</v>
          </cell>
          <cell r="N157">
            <v>0</v>
          </cell>
          <cell r="O157">
            <v>8400</v>
          </cell>
          <cell r="P157">
            <v>8400</v>
          </cell>
        </row>
        <row r="158">
          <cell r="B158" t="str">
            <v xml:space="preserve"> ENCLOSURE SIZE 2200(W)x2300(H)x600(D)MM.</v>
          </cell>
          <cell r="F158">
            <v>0</v>
          </cell>
          <cell r="H158">
            <v>0</v>
          </cell>
          <cell r="J158">
            <v>0</v>
          </cell>
          <cell r="K158">
            <v>0</v>
          </cell>
          <cell r="L158">
            <v>0</v>
          </cell>
          <cell r="M158">
            <v>0</v>
          </cell>
          <cell r="N158">
            <v>0</v>
          </cell>
          <cell r="O158">
            <v>0</v>
          </cell>
          <cell r="P158">
            <v>0</v>
          </cell>
        </row>
        <row r="159">
          <cell r="B159" t="str">
            <v>MOSAIC PANEL SIZE 2000(W)x1000(H)MM., W/ LIGHT x60</v>
          </cell>
          <cell r="F159">
            <v>0</v>
          </cell>
          <cell r="H159">
            <v>0</v>
          </cell>
          <cell r="J159">
            <v>0</v>
          </cell>
          <cell r="K159">
            <v>0</v>
          </cell>
          <cell r="L159">
            <v>0</v>
          </cell>
          <cell r="M159">
            <v>0</v>
          </cell>
          <cell r="N159">
            <v>0</v>
          </cell>
          <cell r="O159">
            <v>0</v>
          </cell>
          <cell r="P159">
            <v>0</v>
          </cell>
        </row>
        <row r="160">
          <cell r="B160" t="str">
            <v>SUB-TOTAL (A.8)</v>
          </cell>
          <cell r="F160">
            <v>2996000</v>
          </cell>
          <cell r="J160">
            <v>677</v>
          </cell>
          <cell r="L160">
            <v>2996000</v>
          </cell>
          <cell r="O160">
            <v>0</v>
          </cell>
          <cell r="P160">
            <v>189560</v>
          </cell>
        </row>
        <row r="161">
          <cell r="O161">
            <v>0</v>
          </cell>
        </row>
        <row r="162">
          <cell r="A162" t="str">
            <v xml:space="preserve">   A.9</v>
          </cell>
          <cell r="B162" t="str">
            <v xml:space="preserve"> TEST FEE FOR MECH-ELEC CONSULANT CO. &amp; T.P.C.</v>
          </cell>
          <cell r="C162">
            <v>1</v>
          </cell>
          <cell r="D162" t="str">
            <v>LOT</v>
          </cell>
          <cell r="E162" t="str">
            <v>M+L</v>
          </cell>
          <cell r="F162" t="str">
            <v>M+L</v>
          </cell>
          <cell r="H162">
            <v>0</v>
          </cell>
          <cell r="I162">
            <v>1607</v>
          </cell>
          <cell r="J162">
            <v>1607</v>
          </cell>
          <cell r="K162" t="str">
            <v>M+L</v>
          </cell>
          <cell r="L162" t="str">
            <v>M+L</v>
          </cell>
          <cell r="M162">
            <v>0</v>
          </cell>
          <cell r="N162">
            <v>0</v>
          </cell>
          <cell r="O162">
            <v>1800000</v>
          </cell>
          <cell r="P162">
            <v>1800000</v>
          </cell>
        </row>
        <row r="163">
          <cell r="F163">
            <v>0</v>
          </cell>
          <cell r="H163">
            <v>0</v>
          </cell>
          <cell r="J163">
            <v>0</v>
          </cell>
          <cell r="K163">
            <v>0</v>
          </cell>
          <cell r="L163">
            <v>0</v>
          </cell>
          <cell r="M163">
            <v>0</v>
          </cell>
          <cell r="N163">
            <v>0</v>
          </cell>
          <cell r="O163">
            <v>0</v>
          </cell>
          <cell r="P163">
            <v>0</v>
          </cell>
        </row>
        <row r="164">
          <cell r="A164">
            <v>10</v>
          </cell>
          <cell r="B164" t="str">
            <v>SUB-TOTAL : (A)</v>
          </cell>
          <cell r="C164">
            <v>15000</v>
          </cell>
          <cell r="D164" t="str">
            <v>M</v>
          </cell>
          <cell r="E164">
            <v>223</v>
          </cell>
          <cell r="F164">
            <v>138612100</v>
          </cell>
          <cell r="H164">
            <v>0</v>
          </cell>
          <cell r="J164">
            <v>13764</v>
          </cell>
          <cell r="K164">
            <v>0</v>
          </cell>
          <cell r="L164">
            <v>138612100</v>
          </cell>
          <cell r="M164">
            <v>0</v>
          </cell>
          <cell r="N164">
            <v>0</v>
          </cell>
          <cell r="O164">
            <v>0</v>
          </cell>
          <cell r="P164">
            <v>6155030</v>
          </cell>
        </row>
        <row r="166">
          <cell r="A166" t="str">
            <v>B</v>
          </cell>
          <cell r="B166" t="str">
            <v>CABLE &amp; WIRE FOR POWER SYSTEM</v>
          </cell>
          <cell r="C166">
            <v>130730</v>
          </cell>
          <cell r="D166" t="str">
            <v>M</v>
          </cell>
        </row>
        <row r="167">
          <cell r="F167">
            <v>0</v>
          </cell>
          <cell r="G167">
            <v>0</v>
          </cell>
          <cell r="H167">
            <v>0</v>
          </cell>
          <cell r="I167">
            <v>0</v>
          </cell>
          <cell r="J167">
            <v>0</v>
          </cell>
          <cell r="K167">
            <v>0</v>
          </cell>
          <cell r="L167">
            <v>0</v>
          </cell>
          <cell r="M167">
            <v>0</v>
          </cell>
          <cell r="N167">
            <v>0</v>
          </cell>
          <cell r="O167">
            <v>0</v>
          </cell>
          <cell r="P167">
            <v>0</v>
          </cell>
          <cell r="Q167">
            <v>0</v>
          </cell>
        </row>
        <row r="168">
          <cell r="A168" t="str">
            <v>B</v>
          </cell>
          <cell r="B168" t="str">
            <v xml:space="preserve"> POWER DISTRIBUTION SYSTEM</v>
          </cell>
          <cell r="F168">
            <v>0</v>
          </cell>
          <cell r="G168">
            <v>0</v>
          </cell>
          <cell r="H168">
            <v>0</v>
          </cell>
          <cell r="I168">
            <v>0</v>
          </cell>
          <cell r="J168">
            <v>0</v>
          </cell>
          <cell r="K168">
            <v>0</v>
          </cell>
          <cell r="L168">
            <v>0</v>
          </cell>
          <cell r="M168">
            <v>0</v>
          </cell>
          <cell r="N168">
            <v>0</v>
          </cell>
          <cell r="O168">
            <v>0</v>
          </cell>
          <cell r="P168">
            <v>0</v>
          </cell>
        </row>
        <row r="169">
          <cell r="F169">
            <v>0</v>
          </cell>
          <cell r="H169">
            <v>0</v>
          </cell>
          <cell r="J169">
            <v>0</v>
          </cell>
          <cell r="K169">
            <v>0</v>
          </cell>
          <cell r="L169">
            <v>0</v>
          </cell>
          <cell r="M169">
            <v>0</v>
          </cell>
          <cell r="N169">
            <v>0</v>
          </cell>
          <cell r="O169">
            <v>0</v>
          </cell>
          <cell r="P169">
            <v>0</v>
          </cell>
        </row>
        <row r="170">
          <cell r="B170" t="str">
            <v xml:space="preserve"> 600V POWER CABLE, XLPE INSU. PVC JACKET</v>
          </cell>
          <cell r="F170">
            <v>0</v>
          </cell>
          <cell r="H170">
            <v>0</v>
          </cell>
          <cell r="J170">
            <v>0</v>
          </cell>
          <cell r="K170">
            <v>0</v>
          </cell>
          <cell r="L170">
            <v>0</v>
          </cell>
          <cell r="M170">
            <v>0</v>
          </cell>
          <cell r="N170">
            <v>0</v>
          </cell>
          <cell r="O170">
            <v>0</v>
          </cell>
          <cell r="P170">
            <v>0</v>
          </cell>
        </row>
        <row r="171">
          <cell r="A171">
            <v>1</v>
          </cell>
          <cell r="B171" t="str">
            <v xml:space="preserve">    3/C 3.5 sq.mm </v>
          </cell>
          <cell r="C171">
            <v>4500</v>
          </cell>
          <cell r="D171" t="str">
            <v>M</v>
          </cell>
          <cell r="E171">
            <v>15</v>
          </cell>
          <cell r="F171">
            <v>67500</v>
          </cell>
          <cell r="H171">
            <v>0</v>
          </cell>
          <cell r="I171">
            <v>7.9000000000000001E-2</v>
          </cell>
          <cell r="J171">
            <v>356</v>
          </cell>
          <cell r="K171">
            <v>15</v>
          </cell>
          <cell r="L171">
            <v>67500</v>
          </cell>
          <cell r="M171">
            <v>0</v>
          </cell>
          <cell r="N171">
            <v>0</v>
          </cell>
          <cell r="O171">
            <v>22</v>
          </cell>
          <cell r="P171">
            <v>99000</v>
          </cell>
        </row>
        <row r="172">
          <cell r="A172">
            <v>2</v>
          </cell>
          <cell r="B172" t="str">
            <v xml:space="preserve">    3/C 5.5 sq.mm </v>
          </cell>
          <cell r="C172">
            <v>4000</v>
          </cell>
          <cell r="D172" t="str">
            <v>M</v>
          </cell>
          <cell r="E172">
            <v>20</v>
          </cell>
          <cell r="F172">
            <v>80000</v>
          </cell>
          <cell r="H172">
            <v>0</v>
          </cell>
          <cell r="I172">
            <v>0.1</v>
          </cell>
          <cell r="J172">
            <v>400</v>
          </cell>
          <cell r="K172">
            <v>20</v>
          </cell>
          <cell r="L172">
            <v>80000</v>
          </cell>
          <cell r="M172">
            <v>0</v>
          </cell>
          <cell r="N172">
            <v>0</v>
          </cell>
          <cell r="O172">
            <v>28</v>
          </cell>
          <cell r="P172">
            <v>112000</v>
          </cell>
        </row>
        <row r="173">
          <cell r="A173">
            <v>3</v>
          </cell>
          <cell r="B173" t="str">
            <v xml:space="preserve">    3/C   8 sq.mm </v>
          </cell>
          <cell r="C173">
            <v>3000</v>
          </cell>
          <cell r="D173" t="str">
            <v>M</v>
          </cell>
          <cell r="E173">
            <v>29</v>
          </cell>
          <cell r="F173">
            <v>87000</v>
          </cell>
          <cell r="H173">
            <v>0</v>
          </cell>
          <cell r="I173">
            <v>0.11799999999999999</v>
          </cell>
          <cell r="J173">
            <v>354</v>
          </cell>
          <cell r="K173">
            <v>29</v>
          </cell>
          <cell r="L173">
            <v>87000</v>
          </cell>
          <cell r="M173">
            <v>0</v>
          </cell>
          <cell r="N173">
            <v>0</v>
          </cell>
          <cell r="O173">
            <v>33</v>
          </cell>
          <cell r="P173">
            <v>99000</v>
          </cell>
        </row>
        <row r="174">
          <cell r="A174">
            <v>4</v>
          </cell>
          <cell r="B174" t="str">
            <v xml:space="preserve">    3/C  14 sq.mm </v>
          </cell>
          <cell r="C174">
            <v>1000</v>
          </cell>
          <cell r="D174" t="str">
            <v>M</v>
          </cell>
          <cell r="E174">
            <v>47</v>
          </cell>
          <cell r="F174">
            <v>47000</v>
          </cell>
          <cell r="H174">
            <v>0</v>
          </cell>
          <cell r="I174">
            <v>0.152</v>
          </cell>
          <cell r="J174">
            <v>152</v>
          </cell>
          <cell r="K174">
            <v>47</v>
          </cell>
          <cell r="L174">
            <v>47000</v>
          </cell>
          <cell r="M174">
            <v>0</v>
          </cell>
          <cell r="N174">
            <v>0</v>
          </cell>
          <cell r="O174">
            <v>43</v>
          </cell>
          <cell r="P174">
            <v>43000</v>
          </cell>
        </row>
        <row r="175">
          <cell r="A175">
            <v>5</v>
          </cell>
          <cell r="B175" t="str">
            <v xml:space="preserve">    3/C  22 sq.mm </v>
          </cell>
          <cell r="C175">
            <v>3000</v>
          </cell>
          <cell r="D175" t="str">
            <v>M</v>
          </cell>
          <cell r="E175">
            <v>70</v>
          </cell>
          <cell r="F175">
            <v>210000</v>
          </cell>
          <cell r="H175">
            <v>0</v>
          </cell>
          <cell r="I175">
            <v>0.18099999999999999</v>
          </cell>
          <cell r="J175">
            <v>543</v>
          </cell>
          <cell r="K175">
            <v>70</v>
          </cell>
          <cell r="L175">
            <v>210000</v>
          </cell>
          <cell r="M175">
            <v>0</v>
          </cell>
          <cell r="N175">
            <v>0</v>
          </cell>
          <cell r="O175">
            <v>51</v>
          </cell>
          <cell r="P175">
            <v>153000</v>
          </cell>
        </row>
        <row r="176">
          <cell r="A176">
            <v>6</v>
          </cell>
          <cell r="B176" t="str">
            <v xml:space="preserve">    3/C  38 sq.mm </v>
          </cell>
          <cell r="C176">
            <v>3000</v>
          </cell>
          <cell r="D176" t="str">
            <v>M</v>
          </cell>
          <cell r="E176">
            <v>111</v>
          </cell>
          <cell r="F176">
            <v>333000</v>
          </cell>
          <cell r="H176">
            <v>0</v>
          </cell>
          <cell r="I176">
            <v>0.23</v>
          </cell>
          <cell r="J176">
            <v>690</v>
          </cell>
          <cell r="K176">
            <v>111</v>
          </cell>
          <cell r="L176">
            <v>333000</v>
          </cell>
          <cell r="M176">
            <v>0</v>
          </cell>
          <cell r="N176">
            <v>0</v>
          </cell>
          <cell r="O176">
            <v>64</v>
          </cell>
          <cell r="P176">
            <v>192000</v>
          </cell>
        </row>
        <row r="177">
          <cell r="A177">
            <v>7</v>
          </cell>
          <cell r="B177" t="str">
            <v xml:space="preserve">    3/C  60 sq.mm </v>
          </cell>
          <cell r="C177">
            <v>7200</v>
          </cell>
          <cell r="D177" t="str">
            <v>M</v>
          </cell>
          <cell r="E177">
            <v>177</v>
          </cell>
          <cell r="F177">
            <v>1274400</v>
          </cell>
          <cell r="H177">
            <v>0</v>
          </cell>
          <cell r="I177">
            <v>0.27700000000000002</v>
          </cell>
          <cell r="J177">
            <v>1994</v>
          </cell>
          <cell r="K177">
            <v>177</v>
          </cell>
          <cell r="L177">
            <v>1274400</v>
          </cell>
          <cell r="M177">
            <v>0</v>
          </cell>
          <cell r="N177">
            <v>0</v>
          </cell>
          <cell r="O177">
            <v>78</v>
          </cell>
          <cell r="P177">
            <v>561600</v>
          </cell>
        </row>
        <row r="178">
          <cell r="A178">
            <v>8</v>
          </cell>
          <cell r="B178" t="str">
            <v xml:space="preserve">    1/C 100 sq.mm </v>
          </cell>
          <cell r="C178">
            <v>2000</v>
          </cell>
          <cell r="D178" t="str">
            <v>M</v>
          </cell>
          <cell r="E178">
            <v>92</v>
          </cell>
          <cell r="F178">
            <v>184000</v>
          </cell>
          <cell r="H178">
            <v>0</v>
          </cell>
          <cell r="I178">
            <v>0.17599999999999999</v>
          </cell>
          <cell r="J178">
            <v>352</v>
          </cell>
          <cell r="K178">
            <v>92</v>
          </cell>
          <cell r="L178">
            <v>184000</v>
          </cell>
          <cell r="M178">
            <v>0</v>
          </cell>
          <cell r="N178">
            <v>0</v>
          </cell>
          <cell r="O178">
            <v>49</v>
          </cell>
          <cell r="P178">
            <v>98000</v>
          </cell>
        </row>
        <row r="179">
          <cell r="A179">
            <v>9</v>
          </cell>
          <cell r="B179" t="str">
            <v xml:space="preserve">    1/C 150 sq.mm </v>
          </cell>
          <cell r="C179">
            <v>16500</v>
          </cell>
          <cell r="D179" t="str">
            <v>M</v>
          </cell>
          <cell r="E179">
            <v>137</v>
          </cell>
          <cell r="F179">
            <v>2260500</v>
          </cell>
          <cell r="H179">
            <v>0</v>
          </cell>
          <cell r="I179">
            <v>0.20499999999999999</v>
          </cell>
          <cell r="J179">
            <v>3383</v>
          </cell>
          <cell r="K179">
            <v>137</v>
          </cell>
          <cell r="L179">
            <v>2260500</v>
          </cell>
          <cell r="M179">
            <v>0</v>
          </cell>
          <cell r="N179">
            <v>0</v>
          </cell>
          <cell r="O179">
            <v>57</v>
          </cell>
          <cell r="P179">
            <v>940500</v>
          </cell>
        </row>
        <row r="180">
          <cell r="A180">
            <v>10</v>
          </cell>
          <cell r="B180" t="str">
            <v xml:space="preserve">    1/C 250 sq.mm </v>
          </cell>
          <cell r="C180">
            <v>15000</v>
          </cell>
          <cell r="D180" t="str">
            <v>M</v>
          </cell>
          <cell r="E180">
            <v>223</v>
          </cell>
          <cell r="F180">
            <v>3345000</v>
          </cell>
          <cell r="H180">
            <v>0</v>
          </cell>
          <cell r="I180">
            <v>0.247</v>
          </cell>
          <cell r="J180">
            <v>3705</v>
          </cell>
          <cell r="K180">
            <v>223</v>
          </cell>
          <cell r="L180">
            <v>3345000</v>
          </cell>
          <cell r="M180">
            <v>0</v>
          </cell>
          <cell r="N180">
            <v>0</v>
          </cell>
          <cell r="O180">
            <v>69</v>
          </cell>
          <cell r="P180">
            <v>1035000</v>
          </cell>
        </row>
        <row r="181">
          <cell r="A181">
            <v>11</v>
          </cell>
          <cell r="B181" t="str">
            <v xml:space="preserve">    1/C 325 sq.mm </v>
          </cell>
          <cell r="C181">
            <v>16500</v>
          </cell>
          <cell r="D181" t="str">
            <v>M</v>
          </cell>
          <cell r="E181">
            <v>279</v>
          </cell>
          <cell r="F181">
            <v>4603500</v>
          </cell>
          <cell r="H181">
            <v>0</v>
          </cell>
          <cell r="I181">
            <v>0.27</v>
          </cell>
          <cell r="J181">
            <v>4455</v>
          </cell>
          <cell r="K181">
            <v>279</v>
          </cell>
          <cell r="L181">
            <v>4603500</v>
          </cell>
          <cell r="M181">
            <v>0</v>
          </cell>
          <cell r="N181">
            <v>0</v>
          </cell>
          <cell r="O181">
            <v>76</v>
          </cell>
          <cell r="P181">
            <v>1254000</v>
          </cell>
        </row>
        <row r="182">
          <cell r="A182">
            <v>12</v>
          </cell>
          <cell r="B182" t="str">
            <v xml:space="preserve">    4/C 5.5 sq.mm </v>
          </cell>
          <cell r="C182">
            <v>300</v>
          </cell>
          <cell r="D182" t="str">
            <v>M</v>
          </cell>
          <cell r="E182">
            <v>28</v>
          </cell>
          <cell r="F182">
            <v>8400</v>
          </cell>
          <cell r="H182">
            <v>0</v>
          </cell>
          <cell r="I182">
            <v>0.11700000000000001</v>
          </cell>
          <cell r="J182">
            <v>35</v>
          </cell>
          <cell r="K182">
            <v>28</v>
          </cell>
          <cell r="L182">
            <v>8400</v>
          </cell>
          <cell r="M182">
            <v>0</v>
          </cell>
          <cell r="N182">
            <v>0</v>
          </cell>
          <cell r="O182">
            <v>33</v>
          </cell>
          <cell r="P182">
            <v>9900</v>
          </cell>
        </row>
        <row r="183">
          <cell r="A183">
            <v>13</v>
          </cell>
          <cell r="B183" t="str">
            <v xml:space="preserve">    4/C 60 sq.mm </v>
          </cell>
          <cell r="C183">
            <v>300</v>
          </cell>
          <cell r="D183" t="str">
            <v>M</v>
          </cell>
          <cell r="E183">
            <v>232</v>
          </cell>
          <cell r="F183">
            <v>69600</v>
          </cell>
          <cell r="H183">
            <v>0</v>
          </cell>
          <cell r="I183">
            <v>0.32500000000000001</v>
          </cell>
          <cell r="J183">
            <v>98</v>
          </cell>
          <cell r="K183">
            <v>232</v>
          </cell>
          <cell r="L183">
            <v>69600</v>
          </cell>
          <cell r="M183">
            <v>0</v>
          </cell>
          <cell r="N183">
            <v>0</v>
          </cell>
          <cell r="O183">
            <v>91</v>
          </cell>
          <cell r="P183">
            <v>27300</v>
          </cell>
        </row>
        <row r="184">
          <cell r="E184">
            <v>0</v>
          </cell>
          <cell r="F184">
            <v>0</v>
          </cell>
          <cell r="H184">
            <v>0</v>
          </cell>
          <cell r="I184">
            <v>0</v>
          </cell>
          <cell r="J184">
            <v>0</v>
          </cell>
          <cell r="K184">
            <v>0</v>
          </cell>
          <cell r="L184">
            <v>0</v>
          </cell>
          <cell r="M184">
            <v>0</v>
          </cell>
          <cell r="N184">
            <v>0</v>
          </cell>
          <cell r="O184">
            <v>0</v>
          </cell>
          <cell r="P184">
            <v>0</v>
          </cell>
        </row>
        <row r="185">
          <cell r="B185" t="str">
            <v xml:space="preserve"> 600V CONTROL CABLE, PVC INSU. PVC JACKET</v>
          </cell>
          <cell r="E185">
            <v>0</v>
          </cell>
          <cell r="F185">
            <v>0</v>
          </cell>
          <cell r="H185">
            <v>0</v>
          </cell>
          <cell r="I185">
            <v>0</v>
          </cell>
          <cell r="J185">
            <v>0</v>
          </cell>
          <cell r="K185">
            <v>0</v>
          </cell>
          <cell r="L185">
            <v>0</v>
          </cell>
          <cell r="M185">
            <v>0</v>
          </cell>
          <cell r="N185">
            <v>0</v>
          </cell>
          <cell r="O185">
            <v>0</v>
          </cell>
          <cell r="P185">
            <v>0</v>
          </cell>
        </row>
        <row r="186">
          <cell r="A186">
            <v>14</v>
          </cell>
          <cell r="B186" t="str">
            <v xml:space="preserve">    4/C 2.0 sq.mm </v>
          </cell>
          <cell r="C186">
            <v>13000</v>
          </cell>
          <cell r="D186" t="str">
            <v>M</v>
          </cell>
          <cell r="E186">
            <v>11</v>
          </cell>
          <cell r="F186">
            <v>143000</v>
          </cell>
          <cell r="H186">
            <v>0</v>
          </cell>
          <cell r="I186">
            <v>0.08</v>
          </cell>
          <cell r="J186">
            <v>1040</v>
          </cell>
          <cell r="K186">
            <v>11</v>
          </cell>
          <cell r="L186">
            <v>143000</v>
          </cell>
          <cell r="M186">
            <v>0</v>
          </cell>
          <cell r="N186">
            <v>0</v>
          </cell>
          <cell r="O186">
            <v>22</v>
          </cell>
          <cell r="P186">
            <v>286000</v>
          </cell>
        </row>
        <row r="187">
          <cell r="A187">
            <v>15</v>
          </cell>
          <cell r="B187" t="str">
            <v xml:space="preserve">    7/C 2.0 sq.mm </v>
          </cell>
          <cell r="C187">
            <v>6400</v>
          </cell>
          <cell r="D187" t="str">
            <v>M</v>
          </cell>
          <cell r="E187">
            <v>24</v>
          </cell>
          <cell r="F187">
            <v>153600</v>
          </cell>
          <cell r="H187">
            <v>0</v>
          </cell>
          <cell r="I187">
            <v>0.105</v>
          </cell>
          <cell r="J187">
            <v>672</v>
          </cell>
          <cell r="K187">
            <v>24</v>
          </cell>
          <cell r="L187">
            <v>153600</v>
          </cell>
          <cell r="M187">
            <v>0</v>
          </cell>
          <cell r="N187">
            <v>0</v>
          </cell>
          <cell r="O187">
            <v>29</v>
          </cell>
          <cell r="P187">
            <v>185600</v>
          </cell>
        </row>
        <row r="188">
          <cell r="A188">
            <v>16</v>
          </cell>
          <cell r="B188" t="str">
            <v xml:space="preserve">    9/C 2.0 sq.mm </v>
          </cell>
          <cell r="C188">
            <v>4000</v>
          </cell>
          <cell r="D188" t="str">
            <v>M</v>
          </cell>
          <cell r="E188">
            <v>30</v>
          </cell>
          <cell r="F188">
            <v>120000</v>
          </cell>
          <cell r="H188">
            <v>0</v>
          </cell>
          <cell r="I188">
            <v>0.12</v>
          </cell>
          <cell r="J188">
            <v>480</v>
          </cell>
          <cell r="K188">
            <v>30</v>
          </cell>
          <cell r="L188">
            <v>120000</v>
          </cell>
          <cell r="M188">
            <v>0</v>
          </cell>
          <cell r="N188">
            <v>0</v>
          </cell>
          <cell r="O188">
            <v>34</v>
          </cell>
          <cell r="P188">
            <v>136000</v>
          </cell>
        </row>
        <row r="189">
          <cell r="A189">
            <v>17</v>
          </cell>
          <cell r="B189" t="str">
            <v xml:space="preserve">   12/C 2.0 sq.mm </v>
          </cell>
          <cell r="C189">
            <v>2500</v>
          </cell>
          <cell r="D189" t="str">
            <v>M</v>
          </cell>
          <cell r="E189">
            <v>38</v>
          </cell>
          <cell r="F189">
            <v>95000</v>
          </cell>
          <cell r="H189">
            <v>0</v>
          </cell>
          <cell r="I189">
            <v>0.13800000000000001</v>
          </cell>
          <cell r="J189">
            <v>345</v>
          </cell>
          <cell r="K189">
            <v>38</v>
          </cell>
          <cell r="L189">
            <v>95000</v>
          </cell>
          <cell r="M189">
            <v>0</v>
          </cell>
          <cell r="N189">
            <v>0</v>
          </cell>
          <cell r="O189">
            <v>39</v>
          </cell>
          <cell r="P189">
            <v>97500</v>
          </cell>
        </row>
        <row r="190">
          <cell r="A190">
            <v>18</v>
          </cell>
          <cell r="B190" t="str">
            <v xml:space="preserve">   19/C 2.0 sq.mm </v>
          </cell>
          <cell r="C190">
            <v>1950</v>
          </cell>
          <cell r="D190" t="str">
            <v>M</v>
          </cell>
          <cell r="E190">
            <v>57</v>
          </cell>
          <cell r="F190">
            <v>111150</v>
          </cell>
          <cell r="H190">
            <v>0</v>
          </cell>
          <cell r="I190">
            <v>0.17399999999999999</v>
          </cell>
          <cell r="J190">
            <v>339</v>
          </cell>
          <cell r="K190">
            <v>57</v>
          </cell>
          <cell r="L190">
            <v>111150</v>
          </cell>
          <cell r="M190">
            <v>0</v>
          </cell>
          <cell r="N190">
            <v>0</v>
          </cell>
          <cell r="O190">
            <v>49</v>
          </cell>
          <cell r="P190">
            <v>95550</v>
          </cell>
        </row>
        <row r="191">
          <cell r="A191">
            <v>19</v>
          </cell>
          <cell r="B191" t="str">
            <v xml:space="preserve">   30/C 2.0 sq.mm </v>
          </cell>
          <cell r="C191">
            <v>1900</v>
          </cell>
          <cell r="D191" t="str">
            <v>M</v>
          </cell>
          <cell r="E191">
            <v>92</v>
          </cell>
          <cell r="F191">
            <v>174800</v>
          </cell>
          <cell r="H191">
            <v>0</v>
          </cell>
          <cell r="I191">
            <v>0.21199999999999999</v>
          </cell>
          <cell r="J191">
            <v>403</v>
          </cell>
          <cell r="K191">
            <v>92</v>
          </cell>
          <cell r="L191">
            <v>174800</v>
          </cell>
          <cell r="M191">
            <v>0</v>
          </cell>
          <cell r="N191">
            <v>0</v>
          </cell>
          <cell r="O191">
            <v>59</v>
          </cell>
          <cell r="P191">
            <v>112100</v>
          </cell>
        </row>
        <row r="192">
          <cell r="A192">
            <v>20</v>
          </cell>
          <cell r="B192" t="str">
            <v>600V SHIELDED CABLE, 8P-#14AWG</v>
          </cell>
          <cell r="C192">
            <v>300</v>
          </cell>
          <cell r="D192" t="str">
            <v>M</v>
          </cell>
          <cell r="E192">
            <v>83</v>
          </cell>
          <cell r="F192">
            <v>24900</v>
          </cell>
          <cell r="H192">
            <v>0</v>
          </cell>
          <cell r="I192">
            <v>0.16</v>
          </cell>
          <cell r="J192">
            <v>48</v>
          </cell>
          <cell r="K192">
            <v>83</v>
          </cell>
          <cell r="L192">
            <v>24900</v>
          </cell>
          <cell r="M192">
            <v>0</v>
          </cell>
          <cell r="N192">
            <v>0</v>
          </cell>
          <cell r="O192">
            <v>45</v>
          </cell>
          <cell r="P192">
            <v>13500</v>
          </cell>
        </row>
        <row r="193">
          <cell r="E193">
            <v>0</v>
          </cell>
          <cell r="F193">
            <v>0</v>
          </cell>
          <cell r="H193">
            <v>0</v>
          </cell>
          <cell r="I193">
            <v>0</v>
          </cell>
          <cell r="J193">
            <v>0</v>
          </cell>
          <cell r="K193">
            <v>0</v>
          </cell>
          <cell r="L193">
            <v>0</v>
          </cell>
          <cell r="M193">
            <v>0</v>
          </cell>
          <cell r="N193">
            <v>0</v>
          </cell>
          <cell r="O193">
            <v>0</v>
          </cell>
          <cell r="P193">
            <v>0</v>
          </cell>
        </row>
        <row r="194">
          <cell r="B194" t="str">
            <v>8KV POWER CABLE, XLPE INSU. PVC JACKET</v>
          </cell>
          <cell r="E194">
            <v>0</v>
          </cell>
          <cell r="F194">
            <v>0</v>
          </cell>
          <cell r="H194">
            <v>0</v>
          </cell>
          <cell r="I194">
            <v>0</v>
          </cell>
          <cell r="J194">
            <v>0</v>
          </cell>
          <cell r="K194">
            <v>0</v>
          </cell>
          <cell r="L194">
            <v>0</v>
          </cell>
          <cell r="M194">
            <v>0</v>
          </cell>
          <cell r="N194">
            <v>0</v>
          </cell>
          <cell r="O194">
            <v>0</v>
          </cell>
          <cell r="P194">
            <v>0</v>
          </cell>
        </row>
        <row r="195">
          <cell r="A195">
            <v>21</v>
          </cell>
          <cell r="B195" t="str">
            <v xml:space="preserve">    3/C  38 sq.mm </v>
          </cell>
          <cell r="C195">
            <v>880</v>
          </cell>
          <cell r="D195" t="str">
            <v>M</v>
          </cell>
          <cell r="E195">
            <v>268</v>
          </cell>
          <cell r="F195">
            <v>235840</v>
          </cell>
          <cell r="H195">
            <v>0</v>
          </cell>
          <cell r="I195">
            <v>0.32100000000000001</v>
          </cell>
          <cell r="J195">
            <v>282</v>
          </cell>
          <cell r="K195">
            <v>268</v>
          </cell>
          <cell r="L195">
            <v>235840</v>
          </cell>
          <cell r="M195">
            <v>0</v>
          </cell>
          <cell r="N195">
            <v>0</v>
          </cell>
          <cell r="O195">
            <v>90</v>
          </cell>
          <cell r="P195">
            <v>79200</v>
          </cell>
        </row>
        <row r="196">
          <cell r="A196">
            <v>22</v>
          </cell>
          <cell r="B196" t="str">
            <v xml:space="preserve">    3/C  60 sq.mm </v>
          </cell>
          <cell r="C196">
            <v>200</v>
          </cell>
          <cell r="D196" t="str">
            <v>M</v>
          </cell>
          <cell r="E196">
            <v>367</v>
          </cell>
          <cell r="F196">
            <v>73400</v>
          </cell>
          <cell r="H196">
            <v>0</v>
          </cell>
          <cell r="I196">
            <v>0.38800000000000001</v>
          </cell>
          <cell r="J196">
            <v>78</v>
          </cell>
          <cell r="K196">
            <v>367</v>
          </cell>
          <cell r="L196">
            <v>73400</v>
          </cell>
          <cell r="M196">
            <v>0</v>
          </cell>
          <cell r="N196">
            <v>0</v>
          </cell>
          <cell r="O196">
            <v>109</v>
          </cell>
          <cell r="P196">
            <v>21800</v>
          </cell>
        </row>
        <row r="197">
          <cell r="A197">
            <v>23</v>
          </cell>
          <cell r="B197" t="str">
            <v xml:space="preserve">    1/C 100 sq.mm </v>
          </cell>
          <cell r="C197">
            <v>4800</v>
          </cell>
          <cell r="D197" t="str">
            <v>M</v>
          </cell>
          <cell r="E197">
            <v>148</v>
          </cell>
          <cell r="F197">
            <v>710400</v>
          </cell>
          <cell r="H197">
            <v>0</v>
          </cell>
          <cell r="I197">
            <v>0.22500000000000001</v>
          </cell>
          <cell r="J197">
            <v>1080</v>
          </cell>
          <cell r="K197">
            <v>148</v>
          </cell>
          <cell r="L197">
            <v>710400</v>
          </cell>
          <cell r="M197">
            <v>0</v>
          </cell>
          <cell r="N197">
            <v>0</v>
          </cell>
          <cell r="O197">
            <v>63</v>
          </cell>
          <cell r="P197">
            <v>302400</v>
          </cell>
        </row>
        <row r="198">
          <cell r="A198">
            <v>24</v>
          </cell>
          <cell r="B198" t="str">
            <v xml:space="preserve">    1/C 200 sq.mm </v>
          </cell>
          <cell r="C198">
            <v>1000</v>
          </cell>
          <cell r="D198" t="str">
            <v>M</v>
          </cell>
          <cell r="E198">
            <v>246</v>
          </cell>
          <cell r="F198">
            <v>246000</v>
          </cell>
          <cell r="H198">
            <v>0</v>
          </cell>
          <cell r="I198">
            <v>0.28699999999999998</v>
          </cell>
          <cell r="J198">
            <v>287</v>
          </cell>
          <cell r="K198">
            <v>246</v>
          </cell>
          <cell r="L198">
            <v>246000</v>
          </cell>
          <cell r="M198">
            <v>0</v>
          </cell>
          <cell r="N198">
            <v>0</v>
          </cell>
          <cell r="O198">
            <v>80</v>
          </cell>
          <cell r="P198">
            <v>80000</v>
          </cell>
        </row>
        <row r="199">
          <cell r="A199">
            <v>25</v>
          </cell>
          <cell r="B199" t="str">
            <v xml:space="preserve">    1/C 250 sq.mm </v>
          </cell>
          <cell r="C199">
            <v>17500</v>
          </cell>
          <cell r="D199" t="str">
            <v>M</v>
          </cell>
          <cell r="E199">
            <v>306</v>
          </cell>
          <cell r="F199">
            <v>5355000</v>
          </cell>
          <cell r="H199">
            <v>0</v>
          </cell>
          <cell r="I199">
            <v>0.27400000000000002</v>
          </cell>
          <cell r="J199">
            <v>4795</v>
          </cell>
          <cell r="K199">
            <v>306</v>
          </cell>
          <cell r="L199">
            <v>5355000</v>
          </cell>
          <cell r="M199">
            <v>0</v>
          </cell>
          <cell r="N199">
            <v>0</v>
          </cell>
          <cell r="O199">
            <v>77</v>
          </cell>
          <cell r="P199">
            <v>1347500</v>
          </cell>
        </row>
        <row r="200">
          <cell r="B200" t="str">
            <v xml:space="preserve"> WEATHER PROOF, NEMA-4X</v>
          </cell>
          <cell r="F200">
            <v>0</v>
          </cell>
          <cell r="H200">
            <v>0</v>
          </cell>
          <cell r="J200">
            <v>0</v>
          </cell>
          <cell r="K200">
            <v>0</v>
          </cell>
          <cell r="L200">
            <v>0</v>
          </cell>
          <cell r="M200">
            <v>0</v>
          </cell>
          <cell r="N200">
            <v>0</v>
          </cell>
          <cell r="O200">
            <v>0</v>
          </cell>
          <cell r="P200">
            <v>0</v>
          </cell>
        </row>
        <row r="201">
          <cell r="B201" t="str">
            <v>8KV TERMINATION KIT, HEAT SHRINKABLE TYPE</v>
          </cell>
          <cell r="F201">
            <v>0</v>
          </cell>
          <cell r="H201">
            <v>0</v>
          </cell>
          <cell r="J201">
            <v>0</v>
          </cell>
          <cell r="K201">
            <v>0</v>
          </cell>
          <cell r="L201">
            <v>0</v>
          </cell>
          <cell r="M201">
            <v>0</v>
          </cell>
          <cell r="N201">
            <v>0</v>
          </cell>
          <cell r="O201">
            <v>0</v>
          </cell>
          <cell r="P201">
            <v>0</v>
          </cell>
        </row>
        <row r="202">
          <cell r="A202">
            <v>26</v>
          </cell>
          <cell r="B202" t="str">
            <v xml:space="preserve">    3/C  38 sq.mm </v>
          </cell>
          <cell r="C202">
            <v>8</v>
          </cell>
          <cell r="D202" t="str">
            <v>SET</v>
          </cell>
          <cell r="E202">
            <v>4330</v>
          </cell>
          <cell r="F202">
            <v>34640</v>
          </cell>
          <cell r="H202">
            <v>0</v>
          </cell>
          <cell r="I202">
            <v>5</v>
          </cell>
          <cell r="J202">
            <v>40</v>
          </cell>
          <cell r="K202">
            <v>4330</v>
          </cell>
          <cell r="L202">
            <v>34640</v>
          </cell>
          <cell r="M202">
            <v>0</v>
          </cell>
          <cell r="N202">
            <v>0</v>
          </cell>
          <cell r="O202">
            <v>1400</v>
          </cell>
          <cell r="P202">
            <v>11200</v>
          </cell>
        </row>
        <row r="203">
          <cell r="A203">
            <v>27</v>
          </cell>
          <cell r="B203" t="str">
            <v xml:space="preserve">    3/C  60 sq.mm </v>
          </cell>
          <cell r="C203">
            <v>10</v>
          </cell>
          <cell r="D203" t="str">
            <v>SET</v>
          </cell>
          <cell r="E203">
            <v>4330</v>
          </cell>
          <cell r="F203">
            <v>43300</v>
          </cell>
          <cell r="H203">
            <v>0</v>
          </cell>
          <cell r="I203">
            <v>6</v>
          </cell>
          <cell r="J203">
            <v>60</v>
          </cell>
          <cell r="K203">
            <v>4330</v>
          </cell>
          <cell r="L203">
            <v>43300</v>
          </cell>
          <cell r="M203">
            <v>0</v>
          </cell>
          <cell r="N203">
            <v>0</v>
          </cell>
          <cell r="O203">
            <v>1680</v>
          </cell>
          <cell r="P203">
            <v>16800</v>
          </cell>
        </row>
        <row r="204">
          <cell r="A204">
            <v>28</v>
          </cell>
          <cell r="B204" t="str">
            <v xml:space="preserve">   1/C 100 sq.mm </v>
          </cell>
          <cell r="C204">
            <v>30</v>
          </cell>
          <cell r="D204" t="str">
            <v>SET</v>
          </cell>
          <cell r="E204">
            <v>1170</v>
          </cell>
          <cell r="F204">
            <v>35100</v>
          </cell>
          <cell r="H204">
            <v>0</v>
          </cell>
          <cell r="I204">
            <v>3.5</v>
          </cell>
          <cell r="J204">
            <v>105</v>
          </cell>
          <cell r="K204">
            <v>1170</v>
          </cell>
          <cell r="L204">
            <v>35100</v>
          </cell>
          <cell r="M204">
            <v>0</v>
          </cell>
          <cell r="N204">
            <v>0</v>
          </cell>
          <cell r="O204">
            <v>980</v>
          </cell>
          <cell r="P204">
            <v>29400</v>
          </cell>
        </row>
        <row r="205">
          <cell r="A205">
            <v>29</v>
          </cell>
          <cell r="B205" t="str">
            <v xml:space="preserve">    1/C 200 sq.mm </v>
          </cell>
          <cell r="C205">
            <v>9</v>
          </cell>
          <cell r="D205" t="str">
            <v>SET</v>
          </cell>
          <cell r="E205">
            <v>1550</v>
          </cell>
          <cell r="F205">
            <v>13950</v>
          </cell>
          <cell r="H205">
            <v>0</v>
          </cell>
          <cell r="I205">
            <v>4.5</v>
          </cell>
          <cell r="J205">
            <v>41</v>
          </cell>
          <cell r="K205">
            <v>1550</v>
          </cell>
          <cell r="L205">
            <v>13950</v>
          </cell>
          <cell r="M205">
            <v>0</v>
          </cell>
          <cell r="N205">
            <v>0</v>
          </cell>
          <cell r="O205">
            <v>1260</v>
          </cell>
          <cell r="P205">
            <v>11340</v>
          </cell>
        </row>
        <row r="206">
          <cell r="A206">
            <v>30</v>
          </cell>
          <cell r="B206" t="str">
            <v xml:space="preserve">    1/C 250 sq.mm </v>
          </cell>
          <cell r="C206">
            <v>40</v>
          </cell>
          <cell r="D206" t="str">
            <v>SET</v>
          </cell>
          <cell r="E206">
            <v>1585</v>
          </cell>
          <cell r="F206">
            <v>63400</v>
          </cell>
          <cell r="H206">
            <v>0</v>
          </cell>
          <cell r="I206">
            <v>4.5</v>
          </cell>
          <cell r="J206">
            <v>180</v>
          </cell>
          <cell r="K206">
            <v>1585</v>
          </cell>
          <cell r="L206">
            <v>63400</v>
          </cell>
          <cell r="M206">
            <v>0</v>
          </cell>
          <cell r="N206">
            <v>0</v>
          </cell>
          <cell r="O206">
            <v>1260</v>
          </cell>
          <cell r="P206">
            <v>50400</v>
          </cell>
        </row>
        <row r="207">
          <cell r="F207">
            <v>0</v>
          </cell>
          <cell r="H207">
            <v>0</v>
          </cell>
          <cell r="J207">
            <v>0</v>
          </cell>
          <cell r="K207">
            <v>0</v>
          </cell>
          <cell r="L207">
            <v>0</v>
          </cell>
          <cell r="M207">
            <v>0</v>
          </cell>
          <cell r="N207">
            <v>0</v>
          </cell>
          <cell r="O207">
            <v>0</v>
          </cell>
          <cell r="P207">
            <v>0</v>
          </cell>
        </row>
        <row r="208">
          <cell r="B208" t="str">
            <v xml:space="preserve"> RSG CONDUIT WITH COUPLING, THICK WALL</v>
          </cell>
          <cell r="F208">
            <v>0</v>
          </cell>
          <cell r="H208">
            <v>0</v>
          </cell>
          <cell r="J208">
            <v>0</v>
          </cell>
          <cell r="K208">
            <v>0</v>
          </cell>
          <cell r="L208">
            <v>0</v>
          </cell>
          <cell r="M208">
            <v>0</v>
          </cell>
          <cell r="N208">
            <v>0</v>
          </cell>
          <cell r="O208">
            <v>0</v>
          </cell>
          <cell r="P208">
            <v>0</v>
          </cell>
        </row>
        <row r="209">
          <cell r="B209" t="str">
            <v xml:space="preserve"> (ANSI C80.1 NPT THREADED)</v>
          </cell>
          <cell r="F209">
            <v>0</v>
          </cell>
          <cell r="H209">
            <v>0</v>
          </cell>
          <cell r="J209">
            <v>0</v>
          </cell>
          <cell r="K209">
            <v>0</v>
          </cell>
          <cell r="L209">
            <v>0</v>
          </cell>
          <cell r="M209">
            <v>0</v>
          </cell>
          <cell r="N209">
            <v>0</v>
          </cell>
          <cell r="O209">
            <v>0</v>
          </cell>
          <cell r="P209">
            <v>0</v>
          </cell>
        </row>
        <row r="210">
          <cell r="A210">
            <v>31</v>
          </cell>
          <cell r="B210" t="str">
            <v xml:space="preserve">     1"</v>
          </cell>
          <cell r="C210">
            <v>800</v>
          </cell>
          <cell r="D210" t="str">
            <v>M</v>
          </cell>
          <cell r="E210">
            <v>49</v>
          </cell>
          <cell r="F210">
            <v>39200</v>
          </cell>
          <cell r="H210">
            <v>0</v>
          </cell>
          <cell r="I210">
            <v>0.54</v>
          </cell>
          <cell r="J210">
            <v>432</v>
          </cell>
          <cell r="K210">
            <v>49</v>
          </cell>
          <cell r="L210">
            <v>39200</v>
          </cell>
          <cell r="M210">
            <v>0</v>
          </cell>
          <cell r="N210">
            <v>0</v>
          </cell>
          <cell r="O210">
            <v>151</v>
          </cell>
          <cell r="P210">
            <v>120800</v>
          </cell>
        </row>
        <row r="211">
          <cell r="A211">
            <v>32</v>
          </cell>
          <cell r="B211" t="str">
            <v xml:space="preserve">     2"</v>
          </cell>
          <cell r="C211">
            <v>1000</v>
          </cell>
          <cell r="D211" t="str">
            <v>M</v>
          </cell>
          <cell r="E211">
            <v>105</v>
          </cell>
          <cell r="F211">
            <v>105000</v>
          </cell>
          <cell r="H211">
            <v>0</v>
          </cell>
          <cell r="I211">
            <v>0.98</v>
          </cell>
          <cell r="J211">
            <v>980</v>
          </cell>
          <cell r="K211">
            <v>105</v>
          </cell>
          <cell r="L211">
            <v>105000</v>
          </cell>
          <cell r="M211">
            <v>0</v>
          </cell>
          <cell r="N211">
            <v>0</v>
          </cell>
          <cell r="O211">
            <v>274</v>
          </cell>
          <cell r="P211">
            <v>274000</v>
          </cell>
        </row>
        <row r="212">
          <cell r="A212">
            <v>33</v>
          </cell>
          <cell r="B212" t="str">
            <v xml:space="preserve">     4"</v>
          </cell>
          <cell r="C212">
            <v>350</v>
          </cell>
          <cell r="D212" t="str">
            <v>M</v>
          </cell>
          <cell r="E212">
            <v>343</v>
          </cell>
          <cell r="F212">
            <v>120050</v>
          </cell>
          <cell r="H212">
            <v>0</v>
          </cell>
          <cell r="I212">
            <v>1.85</v>
          </cell>
          <cell r="J212">
            <v>648</v>
          </cell>
          <cell r="K212">
            <v>343</v>
          </cell>
          <cell r="L212">
            <v>120050</v>
          </cell>
          <cell r="M212">
            <v>0</v>
          </cell>
          <cell r="N212">
            <v>0</v>
          </cell>
          <cell r="O212">
            <v>518</v>
          </cell>
          <cell r="P212">
            <v>181300</v>
          </cell>
        </row>
        <row r="213">
          <cell r="A213">
            <v>34</v>
          </cell>
          <cell r="B213" t="str">
            <v xml:space="preserve">     6"</v>
          </cell>
          <cell r="C213">
            <v>50</v>
          </cell>
          <cell r="D213" t="str">
            <v>M</v>
          </cell>
          <cell r="E213">
            <v>840</v>
          </cell>
          <cell r="F213">
            <v>42000</v>
          </cell>
          <cell r="H213">
            <v>0</v>
          </cell>
          <cell r="I213">
            <v>2.72</v>
          </cell>
          <cell r="J213">
            <v>136</v>
          </cell>
          <cell r="K213">
            <v>840</v>
          </cell>
          <cell r="L213">
            <v>42000</v>
          </cell>
          <cell r="M213">
            <v>0</v>
          </cell>
          <cell r="N213">
            <v>0</v>
          </cell>
          <cell r="O213">
            <v>762</v>
          </cell>
          <cell r="P213">
            <v>38100</v>
          </cell>
        </row>
        <row r="214">
          <cell r="E214" t="str">
            <v xml:space="preserve"> </v>
          </cell>
          <cell r="F214">
            <v>0</v>
          </cell>
          <cell r="H214">
            <v>0</v>
          </cell>
          <cell r="J214">
            <v>0</v>
          </cell>
          <cell r="K214">
            <v>0</v>
          </cell>
          <cell r="L214">
            <v>0</v>
          </cell>
          <cell r="M214">
            <v>0</v>
          </cell>
          <cell r="N214">
            <v>0</v>
          </cell>
          <cell r="O214">
            <v>0</v>
          </cell>
          <cell r="P214">
            <v>0</v>
          </cell>
        </row>
        <row r="215">
          <cell r="B215" t="str">
            <v xml:space="preserve"> FLEXIBLE CONDUIT, LIQUID-TIGHT, UA TYPE</v>
          </cell>
          <cell r="F215">
            <v>0</v>
          </cell>
          <cell r="H215">
            <v>0</v>
          </cell>
          <cell r="J215">
            <v>0</v>
          </cell>
          <cell r="K215">
            <v>0</v>
          </cell>
          <cell r="L215">
            <v>0</v>
          </cell>
          <cell r="M215">
            <v>0</v>
          </cell>
          <cell r="N215">
            <v>0</v>
          </cell>
          <cell r="O215">
            <v>0</v>
          </cell>
          <cell r="P215">
            <v>0</v>
          </cell>
        </row>
        <row r="216">
          <cell r="A216">
            <v>35</v>
          </cell>
          <cell r="B216" t="str">
            <v xml:space="preserve">     1", 0.6M LG., W/TWO CONNECTORS</v>
          </cell>
          <cell r="C216">
            <v>20</v>
          </cell>
          <cell r="D216" t="str">
            <v>M</v>
          </cell>
          <cell r="E216">
            <v>191</v>
          </cell>
          <cell r="F216">
            <v>3820</v>
          </cell>
          <cell r="H216">
            <v>0</v>
          </cell>
          <cell r="I216">
            <v>0.64</v>
          </cell>
          <cell r="J216">
            <v>13</v>
          </cell>
          <cell r="K216">
            <v>191</v>
          </cell>
          <cell r="L216">
            <v>3820</v>
          </cell>
          <cell r="M216">
            <v>0</v>
          </cell>
          <cell r="N216">
            <v>0</v>
          </cell>
          <cell r="O216">
            <v>179</v>
          </cell>
          <cell r="P216">
            <v>3580</v>
          </cell>
        </row>
        <row r="217">
          <cell r="A217">
            <v>36</v>
          </cell>
          <cell r="B217" t="str">
            <v xml:space="preserve">    2", 0.6M LG., W/TWO CONNECTORS</v>
          </cell>
          <cell r="C217">
            <v>25</v>
          </cell>
          <cell r="D217" t="str">
            <v>M</v>
          </cell>
          <cell r="E217">
            <v>446</v>
          </cell>
          <cell r="F217">
            <v>11150</v>
          </cell>
          <cell r="H217">
            <v>0</v>
          </cell>
          <cell r="I217">
            <v>1.1599999999999999</v>
          </cell>
          <cell r="J217">
            <v>29</v>
          </cell>
          <cell r="K217">
            <v>446</v>
          </cell>
          <cell r="L217">
            <v>11150</v>
          </cell>
          <cell r="M217">
            <v>0</v>
          </cell>
          <cell r="N217">
            <v>0</v>
          </cell>
          <cell r="O217">
            <v>325</v>
          </cell>
          <cell r="P217">
            <v>8125</v>
          </cell>
        </row>
        <row r="218">
          <cell r="A218">
            <v>37</v>
          </cell>
          <cell r="B218" t="str">
            <v xml:space="preserve">    4", 0.6M LG., W/TWO CONNECTORS</v>
          </cell>
          <cell r="C218">
            <v>20</v>
          </cell>
          <cell r="D218" t="str">
            <v>M</v>
          </cell>
          <cell r="E218">
            <v>1307</v>
          </cell>
          <cell r="F218">
            <v>26140</v>
          </cell>
          <cell r="H218">
            <v>0</v>
          </cell>
          <cell r="I218">
            <v>2.08</v>
          </cell>
          <cell r="J218">
            <v>42</v>
          </cell>
          <cell r="K218">
            <v>1307</v>
          </cell>
          <cell r="L218">
            <v>26140</v>
          </cell>
          <cell r="M218">
            <v>0</v>
          </cell>
          <cell r="N218">
            <v>0</v>
          </cell>
          <cell r="O218">
            <v>582</v>
          </cell>
          <cell r="P218">
            <v>11640</v>
          </cell>
        </row>
        <row r="219">
          <cell r="F219">
            <v>0</v>
          </cell>
          <cell r="H219">
            <v>0</v>
          </cell>
          <cell r="J219">
            <v>0</v>
          </cell>
          <cell r="K219">
            <v>0</v>
          </cell>
          <cell r="L219">
            <v>0</v>
          </cell>
          <cell r="M219">
            <v>0</v>
          </cell>
          <cell r="N219">
            <v>0</v>
          </cell>
          <cell r="O219">
            <v>0</v>
          </cell>
          <cell r="P219">
            <v>0</v>
          </cell>
        </row>
        <row r="220">
          <cell r="A220">
            <v>38</v>
          </cell>
          <cell r="B220" t="str">
            <v xml:space="preserve"> HOT DIPPED GALVANIZED CONDUIT FITTING</v>
          </cell>
          <cell r="C220">
            <v>1</v>
          </cell>
          <cell r="D220" t="str">
            <v>LOT</v>
          </cell>
          <cell r="E220">
            <v>612500</v>
          </cell>
          <cell r="F220">
            <v>612500</v>
          </cell>
          <cell r="H220">
            <v>0</v>
          </cell>
          <cell r="I220">
            <v>658.8</v>
          </cell>
          <cell r="J220">
            <v>659</v>
          </cell>
          <cell r="K220">
            <v>612500</v>
          </cell>
          <cell r="L220">
            <v>612500</v>
          </cell>
          <cell r="M220">
            <v>0</v>
          </cell>
          <cell r="N220">
            <v>0</v>
          </cell>
          <cell r="O220">
            <v>184464</v>
          </cell>
          <cell r="P220">
            <v>184464</v>
          </cell>
        </row>
        <row r="221">
          <cell r="B221" t="str">
            <v xml:space="preserve"> SEALING FITTING, UNION, CLAMP….</v>
          </cell>
          <cell r="F221">
            <v>0</v>
          </cell>
          <cell r="H221">
            <v>0</v>
          </cell>
          <cell r="J221">
            <v>0</v>
          </cell>
          <cell r="K221">
            <v>0</v>
          </cell>
          <cell r="L221">
            <v>0</v>
          </cell>
          <cell r="M221">
            <v>0</v>
          </cell>
          <cell r="N221">
            <v>0</v>
          </cell>
          <cell r="O221">
            <v>0</v>
          </cell>
          <cell r="P221">
            <v>0</v>
          </cell>
        </row>
        <row r="222">
          <cell r="F222">
            <v>0</v>
          </cell>
          <cell r="H222">
            <v>0</v>
          </cell>
          <cell r="J222">
            <v>0</v>
          </cell>
          <cell r="K222">
            <v>0</v>
          </cell>
          <cell r="L222">
            <v>0</v>
          </cell>
          <cell r="M222">
            <v>0</v>
          </cell>
          <cell r="N222">
            <v>0</v>
          </cell>
          <cell r="O222">
            <v>0</v>
          </cell>
          <cell r="P222">
            <v>0</v>
          </cell>
        </row>
        <row r="223">
          <cell r="A223">
            <v>39</v>
          </cell>
          <cell r="B223" t="str">
            <v xml:space="preserve"> HOT DIPPED GALVANIZED STEEL SUPPORT, FOR CONDUIT</v>
          </cell>
          <cell r="C223">
            <v>1100</v>
          </cell>
          <cell r="D223" t="str">
            <v>KG</v>
          </cell>
          <cell r="E223">
            <v>20</v>
          </cell>
          <cell r="F223">
            <v>22000</v>
          </cell>
          <cell r="H223">
            <v>0</v>
          </cell>
          <cell r="I223">
            <v>0.15</v>
          </cell>
          <cell r="J223">
            <v>165</v>
          </cell>
          <cell r="K223">
            <v>20</v>
          </cell>
          <cell r="L223">
            <v>22000</v>
          </cell>
          <cell r="M223">
            <v>0</v>
          </cell>
          <cell r="N223">
            <v>0</v>
          </cell>
          <cell r="O223">
            <v>42</v>
          </cell>
          <cell r="P223">
            <v>46200</v>
          </cell>
        </row>
        <row r="224">
          <cell r="F224">
            <v>0</v>
          </cell>
          <cell r="H224">
            <v>0</v>
          </cell>
          <cell r="J224">
            <v>0</v>
          </cell>
          <cell r="K224">
            <v>0</v>
          </cell>
          <cell r="L224">
            <v>0</v>
          </cell>
          <cell r="M224">
            <v>0</v>
          </cell>
          <cell r="N224">
            <v>0</v>
          </cell>
          <cell r="O224">
            <v>0</v>
          </cell>
          <cell r="P224">
            <v>0</v>
          </cell>
        </row>
        <row r="225">
          <cell r="A225">
            <v>40</v>
          </cell>
          <cell r="B225" t="str">
            <v xml:space="preserve"> PUSH BUTTON  STATION, "START-STOP" TYPE,</v>
          </cell>
          <cell r="C225">
            <v>20</v>
          </cell>
          <cell r="D225" t="str">
            <v>SET</v>
          </cell>
          <cell r="E225">
            <v>3600</v>
          </cell>
          <cell r="F225">
            <v>72000</v>
          </cell>
          <cell r="H225">
            <v>0</v>
          </cell>
          <cell r="I225">
            <v>6</v>
          </cell>
          <cell r="J225">
            <v>120</v>
          </cell>
          <cell r="K225">
            <v>3600</v>
          </cell>
          <cell r="L225">
            <v>72000</v>
          </cell>
          <cell r="M225">
            <v>0</v>
          </cell>
          <cell r="N225">
            <v>0</v>
          </cell>
          <cell r="O225">
            <v>1680</v>
          </cell>
          <cell r="P225">
            <v>33600</v>
          </cell>
        </row>
        <row r="226">
          <cell r="B226" t="str">
            <v xml:space="preserve"> FOR CLASS 1, DIV. 2 GROUP D, NEMA-4X</v>
          </cell>
          <cell r="F226">
            <v>0</v>
          </cell>
          <cell r="H226">
            <v>0</v>
          </cell>
          <cell r="J226">
            <v>0</v>
          </cell>
          <cell r="K226">
            <v>0</v>
          </cell>
          <cell r="L226">
            <v>0</v>
          </cell>
          <cell r="M226">
            <v>0</v>
          </cell>
          <cell r="N226">
            <v>0</v>
          </cell>
          <cell r="O226">
            <v>0</v>
          </cell>
          <cell r="P226">
            <v>0</v>
          </cell>
        </row>
        <row r="227">
          <cell r="F227">
            <v>0</v>
          </cell>
          <cell r="H227">
            <v>0</v>
          </cell>
          <cell r="J227">
            <v>0</v>
          </cell>
          <cell r="K227">
            <v>0</v>
          </cell>
          <cell r="L227">
            <v>0</v>
          </cell>
          <cell r="M227">
            <v>0</v>
          </cell>
          <cell r="N227">
            <v>0</v>
          </cell>
          <cell r="O227">
            <v>0</v>
          </cell>
          <cell r="P227">
            <v>0</v>
          </cell>
        </row>
        <row r="228">
          <cell r="A228">
            <v>41</v>
          </cell>
          <cell r="B228" t="str">
            <v xml:space="preserve"> PUSH BUTTON  STATION, "START-STOP" TYPE, WITH LAMP x 1PC</v>
          </cell>
          <cell r="C228">
            <v>12</v>
          </cell>
          <cell r="D228" t="str">
            <v>SET</v>
          </cell>
          <cell r="E228">
            <v>6800</v>
          </cell>
          <cell r="F228">
            <v>81600</v>
          </cell>
          <cell r="H228">
            <v>0</v>
          </cell>
          <cell r="I228">
            <v>7</v>
          </cell>
          <cell r="J228">
            <v>84</v>
          </cell>
          <cell r="K228">
            <v>6800</v>
          </cell>
          <cell r="L228">
            <v>81600</v>
          </cell>
          <cell r="M228">
            <v>0</v>
          </cell>
          <cell r="N228">
            <v>0</v>
          </cell>
          <cell r="O228">
            <v>1960</v>
          </cell>
          <cell r="P228">
            <v>23520</v>
          </cell>
        </row>
        <row r="229">
          <cell r="B229" t="str">
            <v xml:space="preserve"> FOR CLASS 1, DIV. 2 GROUP D, NEMA-4X</v>
          </cell>
          <cell r="F229">
            <v>0</v>
          </cell>
          <cell r="H229">
            <v>0</v>
          </cell>
          <cell r="I229">
            <v>5</v>
          </cell>
          <cell r="J229">
            <v>0</v>
          </cell>
          <cell r="K229">
            <v>0</v>
          </cell>
          <cell r="L229">
            <v>0</v>
          </cell>
          <cell r="M229">
            <v>0</v>
          </cell>
          <cell r="N229">
            <v>0</v>
          </cell>
          <cell r="O229">
            <v>0</v>
          </cell>
          <cell r="P229">
            <v>0</v>
          </cell>
        </row>
        <row r="230">
          <cell r="F230">
            <v>0</v>
          </cell>
          <cell r="H230">
            <v>0</v>
          </cell>
          <cell r="J230">
            <v>0</v>
          </cell>
          <cell r="K230">
            <v>0</v>
          </cell>
          <cell r="L230">
            <v>0</v>
          </cell>
          <cell r="M230">
            <v>0</v>
          </cell>
          <cell r="N230">
            <v>0</v>
          </cell>
          <cell r="O230">
            <v>0</v>
          </cell>
          <cell r="P230">
            <v>0</v>
          </cell>
        </row>
        <row r="231">
          <cell r="A231">
            <v>42</v>
          </cell>
          <cell r="B231" t="str">
            <v xml:space="preserve"> PUSH BUTTON  STATION, "START-STOP" TYPE,</v>
          </cell>
          <cell r="C231">
            <v>20</v>
          </cell>
          <cell r="D231" t="str">
            <v>SET</v>
          </cell>
          <cell r="E231">
            <v>2800</v>
          </cell>
          <cell r="F231">
            <v>56000</v>
          </cell>
          <cell r="H231">
            <v>0</v>
          </cell>
          <cell r="I231">
            <v>5</v>
          </cell>
          <cell r="J231">
            <v>100</v>
          </cell>
          <cell r="K231">
            <v>2800</v>
          </cell>
          <cell r="L231">
            <v>56000</v>
          </cell>
          <cell r="M231">
            <v>0</v>
          </cell>
          <cell r="N231">
            <v>0</v>
          </cell>
          <cell r="O231">
            <v>1400</v>
          </cell>
          <cell r="P231">
            <v>28000</v>
          </cell>
        </row>
        <row r="232">
          <cell r="B232" t="str">
            <v xml:space="preserve"> WEATHER PROOF, NEMA-4X</v>
          </cell>
          <cell r="F232">
            <v>0</v>
          </cell>
          <cell r="H232">
            <v>0</v>
          </cell>
          <cell r="J232">
            <v>0</v>
          </cell>
          <cell r="K232">
            <v>0</v>
          </cell>
          <cell r="L232">
            <v>0</v>
          </cell>
          <cell r="M232">
            <v>0</v>
          </cell>
          <cell r="N232">
            <v>0</v>
          </cell>
          <cell r="O232">
            <v>0</v>
          </cell>
          <cell r="P232">
            <v>0</v>
          </cell>
        </row>
        <row r="233">
          <cell r="F233">
            <v>0</v>
          </cell>
          <cell r="H233">
            <v>0</v>
          </cell>
          <cell r="J233">
            <v>0</v>
          </cell>
          <cell r="K233">
            <v>0</v>
          </cell>
          <cell r="L233">
            <v>0</v>
          </cell>
          <cell r="M233">
            <v>0</v>
          </cell>
          <cell r="N233">
            <v>0</v>
          </cell>
          <cell r="O233">
            <v>0</v>
          </cell>
          <cell r="P233">
            <v>0</v>
          </cell>
        </row>
        <row r="234">
          <cell r="A234">
            <v>43</v>
          </cell>
          <cell r="B234" t="str">
            <v xml:space="preserve"> HOT DIPPED GALVANIZED STEEL SUPPORT, </v>
          </cell>
          <cell r="C234">
            <v>780</v>
          </cell>
          <cell r="D234" t="str">
            <v>KG</v>
          </cell>
          <cell r="E234">
            <v>20</v>
          </cell>
          <cell r="F234">
            <v>15600</v>
          </cell>
          <cell r="H234">
            <v>0</v>
          </cell>
          <cell r="I234">
            <v>0.15</v>
          </cell>
          <cell r="J234">
            <v>117</v>
          </cell>
          <cell r="K234">
            <v>20</v>
          </cell>
          <cell r="L234">
            <v>15600</v>
          </cell>
          <cell r="M234">
            <v>0</v>
          </cell>
          <cell r="N234">
            <v>0</v>
          </cell>
          <cell r="O234">
            <v>42</v>
          </cell>
          <cell r="P234">
            <v>32760</v>
          </cell>
        </row>
        <row r="235">
          <cell r="B235" t="str">
            <v xml:space="preserve"> 1.5M(H) X 52SET FOR PUSH BUTTON STATION</v>
          </cell>
          <cell r="F235">
            <v>0</v>
          </cell>
          <cell r="H235">
            <v>0</v>
          </cell>
          <cell r="J235">
            <v>0</v>
          </cell>
          <cell r="K235">
            <v>0</v>
          </cell>
          <cell r="L235">
            <v>0</v>
          </cell>
          <cell r="M235">
            <v>0</v>
          </cell>
          <cell r="N235">
            <v>0</v>
          </cell>
          <cell r="O235">
            <v>0</v>
          </cell>
          <cell r="P235">
            <v>0</v>
          </cell>
        </row>
        <row r="236">
          <cell r="F236">
            <v>0</v>
          </cell>
          <cell r="H236">
            <v>0</v>
          </cell>
          <cell r="I236">
            <v>0</v>
          </cell>
          <cell r="J236">
            <v>0</v>
          </cell>
          <cell r="K236">
            <v>0</v>
          </cell>
          <cell r="L236">
            <v>0</v>
          </cell>
          <cell r="M236">
            <v>0</v>
          </cell>
          <cell r="N236">
            <v>0</v>
          </cell>
          <cell r="O236">
            <v>0</v>
          </cell>
          <cell r="P236">
            <v>0</v>
          </cell>
        </row>
        <row r="237">
          <cell r="A237">
            <v>44</v>
          </cell>
          <cell r="B237" t="str">
            <v>SMALL FOUNDATION FOR PUSH BUTTON STATION</v>
          </cell>
          <cell r="C237">
            <v>52</v>
          </cell>
          <cell r="D237" t="str">
            <v>SET</v>
          </cell>
          <cell r="E237">
            <v>1000</v>
          </cell>
          <cell r="F237">
            <v>52000</v>
          </cell>
          <cell r="H237">
            <v>0</v>
          </cell>
          <cell r="J237">
            <v>0</v>
          </cell>
          <cell r="K237">
            <v>1000</v>
          </cell>
          <cell r="L237">
            <v>52000</v>
          </cell>
          <cell r="M237">
            <v>0</v>
          </cell>
          <cell r="N237">
            <v>0</v>
          </cell>
          <cell r="O237">
            <v>0</v>
          </cell>
          <cell r="P237">
            <v>0</v>
          </cell>
        </row>
        <row r="238">
          <cell r="F238">
            <v>0</v>
          </cell>
          <cell r="H238">
            <v>0</v>
          </cell>
          <cell r="J238">
            <v>0</v>
          </cell>
          <cell r="K238">
            <v>0</v>
          </cell>
          <cell r="L238">
            <v>0</v>
          </cell>
          <cell r="M238">
            <v>0</v>
          </cell>
          <cell r="N238">
            <v>0</v>
          </cell>
          <cell r="O238">
            <v>0</v>
          </cell>
          <cell r="P238">
            <v>0</v>
          </cell>
        </row>
        <row r="239">
          <cell r="B239" t="str">
            <v xml:space="preserve"> CABLE TRAY, LADDER TYPE H.D. GALV. STEEL</v>
          </cell>
          <cell r="F239">
            <v>0</v>
          </cell>
          <cell r="H239">
            <v>0</v>
          </cell>
          <cell r="I239">
            <v>0</v>
          </cell>
          <cell r="J239">
            <v>0</v>
          </cell>
          <cell r="K239">
            <v>0</v>
          </cell>
          <cell r="L239">
            <v>0</v>
          </cell>
          <cell r="M239">
            <v>0</v>
          </cell>
          <cell r="N239">
            <v>0</v>
          </cell>
          <cell r="O239">
            <v>0</v>
          </cell>
          <cell r="P239">
            <v>0</v>
          </cell>
        </row>
        <row r="240">
          <cell r="B240" t="str">
            <v xml:space="preserve"> W/ ANODIC TREATMENT &amp; EXPOSY COATING(50u)</v>
          </cell>
          <cell r="F240">
            <v>0</v>
          </cell>
          <cell r="H240">
            <v>0</v>
          </cell>
          <cell r="J240">
            <v>0</v>
          </cell>
          <cell r="K240">
            <v>0</v>
          </cell>
          <cell r="L240">
            <v>0</v>
          </cell>
          <cell r="M240">
            <v>0</v>
          </cell>
          <cell r="N240">
            <v>0</v>
          </cell>
          <cell r="O240">
            <v>0</v>
          </cell>
          <cell r="P240">
            <v>0</v>
          </cell>
        </row>
        <row r="241">
          <cell r="B241" t="str">
            <v xml:space="preserve"> STRAIGHT SECTION, </v>
          </cell>
          <cell r="F241">
            <v>0</v>
          </cell>
          <cell r="H241">
            <v>0</v>
          </cell>
          <cell r="J241">
            <v>0</v>
          </cell>
          <cell r="K241">
            <v>0</v>
          </cell>
          <cell r="L241">
            <v>0</v>
          </cell>
          <cell r="M241">
            <v>0</v>
          </cell>
          <cell r="N241">
            <v>0</v>
          </cell>
          <cell r="O241">
            <v>0</v>
          </cell>
          <cell r="P241">
            <v>0</v>
          </cell>
        </row>
        <row r="242">
          <cell r="A242">
            <v>45</v>
          </cell>
          <cell r="B242" t="str">
            <v xml:space="preserve"> 300 mm  WIDE x 100 mm H</v>
          </cell>
          <cell r="C242">
            <v>230</v>
          </cell>
          <cell r="D242" t="str">
            <v>M</v>
          </cell>
          <cell r="E242">
            <v>328</v>
          </cell>
          <cell r="F242">
            <v>75440</v>
          </cell>
          <cell r="H242">
            <v>0</v>
          </cell>
          <cell r="I242">
            <v>0.74</v>
          </cell>
          <cell r="J242">
            <v>170</v>
          </cell>
          <cell r="K242">
            <v>328</v>
          </cell>
          <cell r="L242">
            <v>75440</v>
          </cell>
          <cell r="M242">
            <v>0</v>
          </cell>
          <cell r="N242">
            <v>0</v>
          </cell>
          <cell r="O242">
            <v>207</v>
          </cell>
          <cell r="P242">
            <v>47610</v>
          </cell>
        </row>
        <row r="243">
          <cell r="A243">
            <v>46</v>
          </cell>
          <cell r="B243" t="str">
            <v xml:space="preserve"> 600 mm WIDE x 100 mm HIGH</v>
          </cell>
          <cell r="C243">
            <v>400</v>
          </cell>
          <cell r="D243" t="str">
            <v>M</v>
          </cell>
          <cell r="E243">
            <v>380</v>
          </cell>
          <cell r="F243">
            <v>152000</v>
          </cell>
          <cell r="H243">
            <v>0</v>
          </cell>
          <cell r="I243">
            <v>0.84</v>
          </cell>
          <cell r="J243">
            <v>336</v>
          </cell>
          <cell r="K243">
            <v>380</v>
          </cell>
          <cell r="L243">
            <v>152000</v>
          </cell>
          <cell r="M243">
            <v>0</v>
          </cell>
          <cell r="N243">
            <v>0</v>
          </cell>
          <cell r="O243">
            <v>235</v>
          </cell>
          <cell r="P243">
            <v>94000</v>
          </cell>
        </row>
        <row r="244">
          <cell r="A244">
            <v>47</v>
          </cell>
          <cell r="B244" t="str">
            <v xml:space="preserve"> 1000 mm WIDE x 100 mm HIGH</v>
          </cell>
          <cell r="C244">
            <v>160</v>
          </cell>
          <cell r="D244" t="str">
            <v>M</v>
          </cell>
          <cell r="E244">
            <v>450</v>
          </cell>
          <cell r="F244">
            <v>72000</v>
          </cell>
          <cell r="H244">
            <v>0</v>
          </cell>
          <cell r="I244">
            <v>1</v>
          </cell>
          <cell r="J244">
            <v>160</v>
          </cell>
          <cell r="K244">
            <v>450</v>
          </cell>
          <cell r="L244">
            <v>72000</v>
          </cell>
          <cell r="M244">
            <v>0</v>
          </cell>
          <cell r="N244">
            <v>0</v>
          </cell>
          <cell r="O244">
            <v>280</v>
          </cell>
          <cell r="P244">
            <v>44800</v>
          </cell>
        </row>
        <row r="245">
          <cell r="F245">
            <v>0</v>
          </cell>
          <cell r="H245">
            <v>0</v>
          </cell>
          <cell r="J245">
            <v>0</v>
          </cell>
          <cell r="K245">
            <v>0</v>
          </cell>
          <cell r="L245">
            <v>0</v>
          </cell>
          <cell r="M245">
            <v>0</v>
          </cell>
          <cell r="N245">
            <v>0</v>
          </cell>
          <cell r="O245">
            <v>0</v>
          </cell>
          <cell r="P245">
            <v>0</v>
          </cell>
        </row>
        <row r="246">
          <cell r="A246">
            <v>48</v>
          </cell>
          <cell r="B246" t="str">
            <v xml:space="preserve"> CABLE TRAY COVER, H.D. GALV. STEEL</v>
          </cell>
          <cell r="C246">
            <v>150</v>
          </cell>
          <cell r="D246" t="str">
            <v>M</v>
          </cell>
          <cell r="E246">
            <v>328</v>
          </cell>
          <cell r="F246">
            <v>49200</v>
          </cell>
          <cell r="H246">
            <v>0</v>
          </cell>
          <cell r="I246">
            <v>0.6</v>
          </cell>
          <cell r="J246">
            <v>90</v>
          </cell>
          <cell r="K246">
            <v>328</v>
          </cell>
          <cell r="L246">
            <v>49200</v>
          </cell>
          <cell r="M246">
            <v>0</v>
          </cell>
          <cell r="N246">
            <v>0</v>
          </cell>
          <cell r="O246">
            <v>168</v>
          </cell>
          <cell r="P246">
            <v>25200</v>
          </cell>
        </row>
        <row r="247">
          <cell r="B247" t="str">
            <v xml:space="preserve"> W/ ANODIC TREATMENT &amp; EXPOSY COATING(50u)</v>
          </cell>
          <cell r="F247">
            <v>0</v>
          </cell>
          <cell r="H247">
            <v>0</v>
          </cell>
          <cell r="J247">
            <v>0</v>
          </cell>
          <cell r="K247">
            <v>0</v>
          </cell>
          <cell r="L247">
            <v>0</v>
          </cell>
          <cell r="M247">
            <v>0</v>
          </cell>
          <cell r="N247">
            <v>0</v>
          </cell>
          <cell r="O247">
            <v>0</v>
          </cell>
          <cell r="P247">
            <v>0</v>
          </cell>
        </row>
        <row r="248">
          <cell r="B248" t="str">
            <v xml:space="preserve"> STRAIGHT SECTION, 600 mm WIDE</v>
          </cell>
          <cell r="F248">
            <v>0</v>
          </cell>
          <cell r="H248">
            <v>0</v>
          </cell>
          <cell r="J248">
            <v>0</v>
          </cell>
          <cell r="K248">
            <v>0</v>
          </cell>
          <cell r="L248">
            <v>0</v>
          </cell>
          <cell r="M248">
            <v>0</v>
          </cell>
          <cell r="N248">
            <v>0</v>
          </cell>
          <cell r="O248">
            <v>0</v>
          </cell>
          <cell r="P248">
            <v>0</v>
          </cell>
        </row>
        <row r="249">
          <cell r="F249">
            <v>0</v>
          </cell>
          <cell r="H249">
            <v>0</v>
          </cell>
          <cell r="J249">
            <v>0</v>
          </cell>
          <cell r="K249">
            <v>0</v>
          </cell>
          <cell r="L249">
            <v>0</v>
          </cell>
          <cell r="M249">
            <v>0</v>
          </cell>
          <cell r="N249">
            <v>0</v>
          </cell>
          <cell r="O249">
            <v>0</v>
          </cell>
          <cell r="P249">
            <v>0</v>
          </cell>
        </row>
        <row r="250">
          <cell r="A250">
            <v>49</v>
          </cell>
          <cell r="B250" t="str">
            <v xml:space="preserve"> CABLE TRAY FITTINGS &amp; ACCESSORIES</v>
          </cell>
          <cell r="C250">
            <v>1</v>
          </cell>
          <cell r="D250" t="str">
            <v>LOT</v>
          </cell>
          <cell r="E250">
            <v>174320</v>
          </cell>
          <cell r="F250">
            <v>174320</v>
          </cell>
          <cell r="H250">
            <v>0</v>
          </cell>
          <cell r="I250">
            <v>113.39999999999999</v>
          </cell>
          <cell r="J250">
            <v>113</v>
          </cell>
          <cell r="K250">
            <v>174320</v>
          </cell>
          <cell r="L250">
            <v>174320</v>
          </cell>
          <cell r="M250">
            <v>0</v>
          </cell>
          <cell r="N250">
            <v>0</v>
          </cell>
          <cell r="O250">
            <v>31752</v>
          </cell>
          <cell r="P250">
            <v>31752</v>
          </cell>
        </row>
        <row r="251">
          <cell r="F251">
            <v>0</v>
          </cell>
          <cell r="H251">
            <v>0</v>
          </cell>
          <cell r="J251">
            <v>0</v>
          </cell>
          <cell r="K251">
            <v>0</v>
          </cell>
          <cell r="L251">
            <v>0</v>
          </cell>
          <cell r="M251">
            <v>0</v>
          </cell>
          <cell r="N251">
            <v>0</v>
          </cell>
          <cell r="O251">
            <v>0</v>
          </cell>
          <cell r="P251">
            <v>0</v>
          </cell>
        </row>
        <row r="252">
          <cell r="A252">
            <v>50</v>
          </cell>
          <cell r="B252" t="str">
            <v xml:space="preserve"> CABLE TRAY SUPPORT(IN TRENCH), HOT DIPPED GALVAN.</v>
          </cell>
          <cell r="C252">
            <v>3950</v>
          </cell>
          <cell r="D252" t="str">
            <v>KG</v>
          </cell>
          <cell r="E252">
            <v>20</v>
          </cell>
          <cell r="F252">
            <v>79000</v>
          </cell>
          <cell r="H252">
            <v>0</v>
          </cell>
          <cell r="I252">
            <v>0.15</v>
          </cell>
          <cell r="J252">
            <v>593</v>
          </cell>
          <cell r="K252">
            <v>20</v>
          </cell>
          <cell r="L252">
            <v>79000</v>
          </cell>
          <cell r="M252">
            <v>0</v>
          </cell>
          <cell r="N252">
            <v>0</v>
          </cell>
          <cell r="O252">
            <v>42</v>
          </cell>
          <cell r="P252">
            <v>165900</v>
          </cell>
        </row>
        <row r="253">
          <cell r="F253">
            <v>0</v>
          </cell>
          <cell r="H253">
            <v>0</v>
          </cell>
          <cell r="J253">
            <v>0</v>
          </cell>
          <cell r="K253">
            <v>0</v>
          </cell>
          <cell r="L253">
            <v>0</v>
          </cell>
          <cell r="M253">
            <v>0</v>
          </cell>
          <cell r="N253">
            <v>0</v>
          </cell>
          <cell r="O253">
            <v>0</v>
          </cell>
          <cell r="P253">
            <v>0</v>
          </cell>
        </row>
        <row r="254">
          <cell r="A254">
            <v>51</v>
          </cell>
          <cell r="B254" t="str">
            <v>POOLING BOX, OUTDOOR TYPE</v>
          </cell>
          <cell r="C254">
            <v>6</v>
          </cell>
          <cell r="D254" t="str">
            <v>SET</v>
          </cell>
          <cell r="E254">
            <v>80000</v>
          </cell>
          <cell r="F254">
            <v>480000</v>
          </cell>
          <cell r="H254">
            <v>0</v>
          </cell>
          <cell r="I254">
            <v>50</v>
          </cell>
          <cell r="J254">
            <v>300</v>
          </cell>
          <cell r="K254">
            <v>80000</v>
          </cell>
          <cell r="L254">
            <v>480000</v>
          </cell>
          <cell r="M254">
            <v>0</v>
          </cell>
          <cell r="N254">
            <v>0</v>
          </cell>
          <cell r="O254">
            <v>14000</v>
          </cell>
          <cell r="P254">
            <v>84000</v>
          </cell>
        </row>
        <row r="255">
          <cell r="B255" t="str">
            <v>HOT DIPPED GALVANIZED STEEL, W/ PAINTING</v>
          </cell>
          <cell r="F255">
            <v>0</v>
          </cell>
          <cell r="H255">
            <v>0</v>
          </cell>
          <cell r="J255">
            <v>0</v>
          </cell>
          <cell r="K255">
            <v>0</v>
          </cell>
          <cell r="L255">
            <v>0</v>
          </cell>
          <cell r="M255">
            <v>0</v>
          </cell>
          <cell r="N255">
            <v>0</v>
          </cell>
          <cell r="O255">
            <v>0</v>
          </cell>
          <cell r="P255">
            <v>0</v>
          </cell>
        </row>
        <row r="256">
          <cell r="B256" t="str">
            <v xml:space="preserve"> 3000(L)x1600(D)x2200(H)MM., W/ DOORS</v>
          </cell>
          <cell r="F256">
            <v>0</v>
          </cell>
          <cell r="H256">
            <v>0</v>
          </cell>
          <cell r="J256">
            <v>0</v>
          </cell>
          <cell r="K256">
            <v>0</v>
          </cell>
          <cell r="L256">
            <v>0</v>
          </cell>
          <cell r="M256">
            <v>0</v>
          </cell>
          <cell r="N256">
            <v>0</v>
          </cell>
          <cell r="O256">
            <v>0</v>
          </cell>
          <cell r="P256">
            <v>0</v>
          </cell>
        </row>
        <row r="257">
          <cell r="F257">
            <v>0</v>
          </cell>
          <cell r="H257">
            <v>0</v>
          </cell>
          <cell r="J257">
            <v>0</v>
          </cell>
          <cell r="K257">
            <v>0</v>
          </cell>
          <cell r="L257">
            <v>0</v>
          </cell>
          <cell r="M257">
            <v>0</v>
          </cell>
          <cell r="N257">
            <v>0</v>
          </cell>
          <cell r="O257">
            <v>0</v>
          </cell>
          <cell r="P257">
            <v>0</v>
          </cell>
        </row>
        <row r="258">
          <cell r="A258">
            <v>52</v>
          </cell>
          <cell r="B258" t="str">
            <v xml:space="preserve">JUNCTION BOX, INDOOR TYPE, </v>
          </cell>
          <cell r="C258">
            <v>3</v>
          </cell>
          <cell r="D258" t="str">
            <v>SET</v>
          </cell>
          <cell r="E258">
            <v>16000</v>
          </cell>
          <cell r="F258">
            <v>48000</v>
          </cell>
          <cell r="H258">
            <v>0</v>
          </cell>
          <cell r="I258">
            <v>15</v>
          </cell>
          <cell r="J258">
            <v>45</v>
          </cell>
          <cell r="K258">
            <v>16000</v>
          </cell>
          <cell r="L258">
            <v>48000</v>
          </cell>
          <cell r="M258">
            <v>0</v>
          </cell>
          <cell r="N258">
            <v>0</v>
          </cell>
          <cell r="O258">
            <v>4200</v>
          </cell>
          <cell r="P258">
            <v>12600</v>
          </cell>
        </row>
        <row r="259">
          <cell r="B259" t="str">
            <v>W/ TB.(FOR 2.0MM. WIRE) X 200P</v>
          </cell>
          <cell r="F259">
            <v>0</v>
          </cell>
          <cell r="H259">
            <v>0</v>
          </cell>
          <cell r="J259">
            <v>0</v>
          </cell>
          <cell r="K259">
            <v>0</v>
          </cell>
          <cell r="L259">
            <v>0</v>
          </cell>
          <cell r="M259">
            <v>0</v>
          </cell>
          <cell r="N259">
            <v>0</v>
          </cell>
          <cell r="O259">
            <v>0</v>
          </cell>
          <cell r="P259">
            <v>0</v>
          </cell>
        </row>
        <row r="260">
          <cell r="F260">
            <v>0</v>
          </cell>
          <cell r="H260">
            <v>0</v>
          </cell>
          <cell r="J260">
            <v>0</v>
          </cell>
          <cell r="K260">
            <v>0</v>
          </cell>
          <cell r="L260">
            <v>0</v>
          </cell>
          <cell r="M260">
            <v>0</v>
          </cell>
          <cell r="N260">
            <v>0</v>
          </cell>
          <cell r="O260">
            <v>0</v>
          </cell>
          <cell r="P260">
            <v>0</v>
          </cell>
        </row>
        <row r="261">
          <cell r="A261">
            <v>53</v>
          </cell>
          <cell r="B261" t="str">
            <v xml:space="preserve"> MISCELLANEOUS MATERIALS</v>
          </cell>
          <cell r="C261">
            <v>1</v>
          </cell>
          <cell r="D261" t="str">
            <v>LOT</v>
          </cell>
          <cell r="E261">
            <v>677772</v>
          </cell>
          <cell r="F261">
            <v>677772</v>
          </cell>
          <cell r="H261">
            <v>0</v>
          </cell>
          <cell r="I261">
            <v>963.71999999999991</v>
          </cell>
          <cell r="J261">
            <v>964</v>
          </cell>
          <cell r="K261">
            <v>677772</v>
          </cell>
          <cell r="L261">
            <v>677772</v>
          </cell>
          <cell r="M261">
            <v>0</v>
          </cell>
          <cell r="N261">
            <v>0</v>
          </cell>
          <cell r="O261">
            <v>269842</v>
          </cell>
          <cell r="P261">
            <v>269842</v>
          </cell>
        </row>
        <row r="262">
          <cell r="F262">
            <v>0</v>
          </cell>
          <cell r="H262">
            <v>0</v>
          </cell>
          <cell r="J262">
            <v>0</v>
          </cell>
          <cell r="K262">
            <v>0</v>
          </cell>
          <cell r="L262">
            <v>0</v>
          </cell>
          <cell r="M262">
            <v>0</v>
          </cell>
          <cell r="N262">
            <v>0</v>
          </cell>
          <cell r="O262">
            <v>0</v>
          </cell>
          <cell r="P262">
            <v>0</v>
          </cell>
        </row>
        <row r="263">
          <cell r="B263" t="str">
            <v>SUB-TOTAL : (B)</v>
          </cell>
          <cell r="F263">
            <v>23270172</v>
          </cell>
          <cell r="H263">
            <v>0</v>
          </cell>
          <cell r="J263">
            <v>33088</v>
          </cell>
          <cell r="K263">
            <v>0</v>
          </cell>
          <cell r="L263">
            <v>23270172</v>
          </cell>
          <cell r="M263">
            <v>0</v>
          </cell>
          <cell r="N263">
            <v>0</v>
          </cell>
          <cell r="O263">
            <v>0</v>
          </cell>
          <cell r="P263">
            <v>9262383</v>
          </cell>
        </row>
        <row r="264">
          <cell r="F264">
            <v>0</v>
          </cell>
          <cell r="H264">
            <v>0</v>
          </cell>
          <cell r="J264">
            <v>0</v>
          </cell>
          <cell r="K264">
            <v>0</v>
          </cell>
          <cell r="L264">
            <v>0</v>
          </cell>
          <cell r="M264">
            <v>0</v>
          </cell>
          <cell r="N264">
            <v>0</v>
          </cell>
          <cell r="O264">
            <v>0</v>
          </cell>
          <cell r="P264">
            <v>0</v>
          </cell>
        </row>
        <row r="265">
          <cell r="F265">
            <v>0</v>
          </cell>
          <cell r="H265">
            <v>0</v>
          </cell>
          <cell r="J265">
            <v>0</v>
          </cell>
          <cell r="K265">
            <v>0</v>
          </cell>
          <cell r="L265">
            <v>0</v>
          </cell>
          <cell r="M265">
            <v>0</v>
          </cell>
          <cell r="N265">
            <v>0</v>
          </cell>
          <cell r="O265">
            <v>0</v>
          </cell>
          <cell r="P265">
            <v>0</v>
          </cell>
        </row>
        <row r="266">
          <cell r="F266">
            <v>0</v>
          </cell>
          <cell r="H266">
            <v>0</v>
          </cell>
          <cell r="J266">
            <v>0</v>
          </cell>
          <cell r="K266">
            <v>0</v>
          </cell>
          <cell r="L266">
            <v>0</v>
          </cell>
          <cell r="M266">
            <v>0</v>
          </cell>
          <cell r="N266">
            <v>0</v>
          </cell>
          <cell r="O266">
            <v>0</v>
          </cell>
          <cell r="P266">
            <v>0</v>
          </cell>
        </row>
        <row r="267">
          <cell r="A267" t="str">
            <v xml:space="preserve">  C.</v>
          </cell>
          <cell r="B267" t="str">
            <v xml:space="preserve"> LIGHTING SYSTEM(????????????)</v>
          </cell>
          <cell r="C267">
            <v>350</v>
          </cell>
          <cell r="D267" t="str">
            <v>M</v>
          </cell>
          <cell r="E267">
            <v>26</v>
          </cell>
          <cell r="F267">
            <v>0</v>
          </cell>
          <cell r="H267">
            <v>0</v>
          </cell>
          <cell r="J267">
            <v>0</v>
          </cell>
          <cell r="K267">
            <v>0</v>
          </cell>
          <cell r="L267">
            <v>0</v>
          </cell>
          <cell r="M267">
            <v>0</v>
          </cell>
          <cell r="N267">
            <v>0</v>
          </cell>
          <cell r="O267">
            <v>0</v>
          </cell>
          <cell r="P267">
            <v>0</v>
          </cell>
        </row>
        <row r="268">
          <cell r="A268">
            <v>1</v>
          </cell>
          <cell r="B268" t="str">
            <v xml:space="preserve"> LIGHTING PANEL FOR CLASS 1 DIV.2  GROUP D</v>
          </cell>
          <cell r="C268">
            <v>1</v>
          </cell>
          <cell r="D268" t="str">
            <v>SET</v>
          </cell>
          <cell r="E268">
            <v>144000</v>
          </cell>
          <cell r="F268">
            <v>144000</v>
          </cell>
          <cell r="H268">
            <v>0</v>
          </cell>
          <cell r="I268">
            <v>10</v>
          </cell>
          <cell r="J268">
            <v>10</v>
          </cell>
          <cell r="K268">
            <v>144000</v>
          </cell>
          <cell r="L268">
            <v>144000</v>
          </cell>
          <cell r="M268">
            <v>0</v>
          </cell>
          <cell r="N268">
            <v>0</v>
          </cell>
          <cell r="O268">
            <v>2800</v>
          </cell>
          <cell r="P268">
            <v>2800</v>
          </cell>
        </row>
        <row r="269">
          <cell r="B269" t="str">
            <v xml:space="preserve"> , 3 PHASE 3 WIRE 240V, MAIN 3P30A,BRANCH 2P 20A 6CKT</v>
          </cell>
          <cell r="F269">
            <v>0</v>
          </cell>
          <cell r="H269">
            <v>0</v>
          </cell>
          <cell r="I269">
            <v>0.5</v>
          </cell>
          <cell r="J269">
            <v>0</v>
          </cell>
          <cell r="K269">
            <v>0</v>
          </cell>
          <cell r="L269">
            <v>0</v>
          </cell>
          <cell r="M269">
            <v>0</v>
          </cell>
          <cell r="N269">
            <v>0</v>
          </cell>
          <cell r="O269">
            <v>0</v>
          </cell>
          <cell r="P269">
            <v>0</v>
          </cell>
        </row>
        <row r="270">
          <cell r="A270">
            <v>2</v>
          </cell>
          <cell r="B270" t="str">
            <v xml:space="preserve">LTG. PNL FOR WEATHER-PROOF, 3PHASE 3 WIRE 240V </v>
          </cell>
          <cell r="C270">
            <v>1</v>
          </cell>
          <cell r="D270" t="str">
            <v>SET</v>
          </cell>
          <cell r="E270">
            <v>13000</v>
          </cell>
          <cell r="F270">
            <v>13000</v>
          </cell>
          <cell r="H270">
            <v>0</v>
          </cell>
          <cell r="I270">
            <v>10</v>
          </cell>
          <cell r="J270">
            <v>10</v>
          </cell>
          <cell r="K270">
            <v>13000</v>
          </cell>
          <cell r="L270">
            <v>13000</v>
          </cell>
          <cell r="M270">
            <v>0</v>
          </cell>
          <cell r="N270">
            <v>0</v>
          </cell>
          <cell r="O270">
            <v>2800</v>
          </cell>
          <cell r="P270">
            <v>2800</v>
          </cell>
        </row>
        <row r="271">
          <cell r="B271" t="str">
            <v>MAIN 3P30A,BRANCH 2P 20A 8 CKT</v>
          </cell>
          <cell r="F271">
            <v>0</v>
          </cell>
          <cell r="H271">
            <v>0</v>
          </cell>
          <cell r="J271">
            <v>0</v>
          </cell>
          <cell r="K271">
            <v>0</v>
          </cell>
          <cell r="L271">
            <v>0</v>
          </cell>
          <cell r="M271">
            <v>0</v>
          </cell>
          <cell r="N271">
            <v>0</v>
          </cell>
          <cell r="O271">
            <v>0</v>
          </cell>
          <cell r="P271">
            <v>0</v>
          </cell>
        </row>
        <row r="272">
          <cell r="A272">
            <v>3</v>
          </cell>
          <cell r="B272" t="str">
            <v>LTG. PNL. FOR CLASS 1, DIV.2 GROUP D , 3PHASE 3WIRE</v>
          </cell>
          <cell r="C272">
            <v>1</v>
          </cell>
          <cell r="D272" t="str">
            <v>SET</v>
          </cell>
          <cell r="E272">
            <v>157500</v>
          </cell>
          <cell r="F272">
            <v>157500</v>
          </cell>
          <cell r="H272">
            <v>0</v>
          </cell>
          <cell r="I272">
            <v>10</v>
          </cell>
          <cell r="J272">
            <v>10</v>
          </cell>
          <cell r="K272">
            <v>157500</v>
          </cell>
          <cell r="L272">
            <v>157500</v>
          </cell>
          <cell r="M272">
            <v>0</v>
          </cell>
          <cell r="N272">
            <v>0</v>
          </cell>
          <cell r="O272">
            <v>2800</v>
          </cell>
          <cell r="P272">
            <v>2800</v>
          </cell>
        </row>
        <row r="273">
          <cell r="B273" t="str">
            <v>240V, MAIN 3P50A,BRANCH 2P 20A 10CKT</v>
          </cell>
          <cell r="F273">
            <v>0</v>
          </cell>
          <cell r="H273">
            <v>0</v>
          </cell>
          <cell r="J273">
            <v>0</v>
          </cell>
          <cell r="K273">
            <v>0</v>
          </cell>
          <cell r="L273">
            <v>0</v>
          </cell>
          <cell r="M273">
            <v>0</v>
          </cell>
          <cell r="N273">
            <v>0</v>
          </cell>
          <cell r="O273">
            <v>0</v>
          </cell>
          <cell r="P273">
            <v>0</v>
          </cell>
        </row>
        <row r="274">
          <cell r="A274">
            <v>4</v>
          </cell>
          <cell r="B274" t="str">
            <v>LTG. PNL. FOR WEATHER-PROOF , 3PHASE 3WIRE</v>
          </cell>
          <cell r="C274">
            <v>1</v>
          </cell>
          <cell r="D274" t="str">
            <v>SET</v>
          </cell>
          <cell r="E274">
            <v>11000</v>
          </cell>
          <cell r="F274">
            <v>11000</v>
          </cell>
          <cell r="H274">
            <v>0</v>
          </cell>
          <cell r="I274">
            <v>8</v>
          </cell>
          <cell r="J274">
            <v>8</v>
          </cell>
          <cell r="K274">
            <v>11000</v>
          </cell>
          <cell r="L274">
            <v>11000</v>
          </cell>
          <cell r="M274">
            <v>0</v>
          </cell>
          <cell r="N274">
            <v>0</v>
          </cell>
          <cell r="O274">
            <v>2240</v>
          </cell>
          <cell r="P274">
            <v>2240</v>
          </cell>
        </row>
        <row r="275">
          <cell r="B275" t="str">
            <v>240V, MAIN 3P30A,BRANCH2P 20A 6CKT</v>
          </cell>
          <cell r="F275">
            <v>0</v>
          </cell>
          <cell r="H275">
            <v>0</v>
          </cell>
          <cell r="J275">
            <v>0</v>
          </cell>
          <cell r="K275">
            <v>0</v>
          </cell>
          <cell r="L275">
            <v>0</v>
          </cell>
          <cell r="M275">
            <v>0</v>
          </cell>
          <cell r="N275">
            <v>0</v>
          </cell>
          <cell r="O275">
            <v>0</v>
          </cell>
          <cell r="P275">
            <v>0</v>
          </cell>
        </row>
        <row r="276">
          <cell r="A276">
            <v>5</v>
          </cell>
          <cell r="B276" t="str">
            <v>LTG. PNL. FOR CLASS 1, DIV.2 GROUP D 3 PHASE 3 WIRE</v>
          </cell>
          <cell r="C276">
            <v>1</v>
          </cell>
          <cell r="D276" t="str">
            <v>SET</v>
          </cell>
          <cell r="E276">
            <v>164700</v>
          </cell>
          <cell r="F276">
            <v>164700</v>
          </cell>
          <cell r="H276">
            <v>0</v>
          </cell>
          <cell r="I276">
            <v>8</v>
          </cell>
          <cell r="J276">
            <v>8</v>
          </cell>
          <cell r="K276">
            <v>164700</v>
          </cell>
          <cell r="L276">
            <v>164700</v>
          </cell>
          <cell r="M276">
            <v>0</v>
          </cell>
          <cell r="N276">
            <v>0</v>
          </cell>
          <cell r="O276">
            <v>2240</v>
          </cell>
          <cell r="P276">
            <v>2240</v>
          </cell>
        </row>
        <row r="277">
          <cell r="B277" t="str">
            <v>240V 2P50A 12CKT</v>
          </cell>
          <cell r="F277">
            <v>0</v>
          </cell>
          <cell r="H277">
            <v>0</v>
          </cell>
          <cell r="J277">
            <v>0</v>
          </cell>
          <cell r="K277">
            <v>0</v>
          </cell>
          <cell r="L277">
            <v>0</v>
          </cell>
          <cell r="M277">
            <v>0</v>
          </cell>
          <cell r="N277">
            <v>0</v>
          </cell>
          <cell r="O277">
            <v>0</v>
          </cell>
          <cell r="P277">
            <v>0</v>
          </cell>
        </row>
        <row r="278">
          <cell r="A278">
            <v>6</v>
          </cell>
          <cell r="B278" t="str">
            <v>LTG. PNL. FOR GENERAL PURPOSE 3 PHASE 3 WIRE</v>
          </cell>
          <cell r="C278">
            <v>2</v>
          </cell>
          <cell r="D278" t="str">
            <v>SET</v>
          </cell>
          <cell r="E278">
            <v>12500</v>
          </cell>
          <cell r="F278">
            <v>25000</v>
          </cell>
          <cell r="H278">
            <v>0</v>
          </cell>
          <cell r="I278">
            <v>8</v>
          </cell>
          <cell r="J278">
            <v>16</v>
          </cell>
          <cell r="K278">
            <v>12500</v>
          </cell>
          <cell r="L278">
            <v>25000</v>
          </cell>
          <cell r="M278">
            <v>0</v>
          </cell>
          <cell r="N278">
            <v>0</v>
          </cell>
          <cell r="O278">
            <v>2240</v>
          </cell>
          <cell r="P278">
            <v>4480</v>
          </cell>
        </row>
        <row r="279">
          <cell r="B279" t="str">
            <v>240V MAIN 3P50A,BRANCH 3P20A 6CKT</v>
          </cell>
          <cell r="F279">
            <v>0</v>
          </cell>
          <cell r="H279">
            <v>0</v>
          </cell>
          <cell r="J279">
            <v>0</v>
          </cell>
          <cell r="K279">
            <v>0</v>
          </cell>
          <cell r="L279">
            <v>0</v>
          </cell>
          <cell r="M279">
            <v>0</v>
          </cell>
          <cell r="N279">
            <v>0</v>
          </cell>
          <cell r="O279">
            <v>0</v>
          </cell>
          <cell r="P279">
            <v>0</v>
          </cell>
        </row>
        <row r="280">
          <cell r="A280">
            <v>7</v>
          </cell>
          <cell r="B280" t="str">
            <v>LTG. PNL. FOR GENERAL PURPOSE 3 PHASE 3 WIRE</v>
          </cell>
          <cell r="C280">
            <v>1</v>
          </cell>
          <cell r="D280" t="str">
            <v>SET</v>
          </cell>
          <cell r="E280">
            <v>14500</v>
          </cell>
          <cell r="F280">
            <v>14500</v>
          </cell>
          <cell r="H280">
            <v>0</v>
          </cell>
          <cell r="I280">
            <v>8</v>
          </cell>
          <cell r="J280">
            <v>8</v>
          </cell>
          <cell r="K280">
            <v>14500</v>
          </cell>
          <cell r="L280">
            <v>14500</v>
          </cell>
          <cell r="M280">
            <v>0</v>
          </cell>
          <cell r="N280">
            <v>0</v>
          </cell>
          <cell r="O280">
            <v>2240</v>
          </cell>
          <cell r="P280">
            <v>2240</v>
          </cell>
        </row>
        <row r="281">
          <cell r="B281" t="str">
            <v>240V MAIN 3P70A,BRANCH 3P20A 8CKT</v>
          </cell>
          <cell r="F281">
            <v>0</v>
          </cell>
          <cell r="H281">
            <v>0</v>
          </cell>
          <cell r="J281">
            <v>0</v>
          </cell>
          <cell r="K281">
            <v>0</v>
          </cell>
          <cell r="L281">
            <v>0</v>
          </cell>
          <cell r="M281">
            <v>0</v>
          </cell>
          <cell r="N281">
            <v>0</v>
          </cell>
          <cell r="O281">
            <v>0</v>
          </cell>
          <cell r="P281">
            <v>0</v>
          </cell>
        </row>
        <row r="282">
          <cell r="A282">
            <v>8</v>
          </cell>
          <cell r="B282" t="str">
            <v>CIRCUIT BREAKER AND ENCLOSURE FOR CLASS 1 DIV.2</v>
          </cell>
          <cell r="C282">
            <v>5</v>
          </cell>
          <cell r="D282" t="str">
            <v>SET</v>
          </cell>
          <cell r="E282">
            <v>37800</v>
          </cell>
          <cell r="F282">
            <v>189000</v>
          </cell>
          <cell r="H282">
            <v>0</v>
          </cell>
          <cell r="I282">
            <v>4</v>
          </cell>
          <cell r="J282">
            <v>20</v>
          </cell>
          <cell r="K282">
            <v>37800</v>
          </cell>
          <cell r="L282">
            <v>189000</v>
          </cell>
          <cell r="M282">
            <v>0</v>
          </cell>
          <cell r="N282">
            <v>0</v>
          </cell>
          <cell r="O282">
            <v>1120</v>
          </cell>
          <cell r="P282">
            <v>5600</v>
          </cell>
        </row>
        <row r="283">
          <cell r="B283" t="str">
            <v>GROUP D, 3-POLE 20AMP</v>
          </cell>
          <cell r="F283">
            <v>0</v>
          </cell>
          <cell r="H283">
            <v>0</v>
          </cell>
          <cell r="J283">
            <v>0</v>
          </cell>
          <cell r="K283">
            <v>0</v>
          </cell>
          <cell r="L283">
            <v>0</v>
          </cell>
          <cell r="M283">
            <v>0</v>
          </cell>
          <cell r="N283">
            <v>0</v>
          </cell>
          <cell r="O283">
            <v>0</v>
          </cell>
          <cell r="P283">
            <v>0</v>
          </cell>
        </row>
        <row r="284">
          <cell r="A284">
            <v>9</v>
          </cell>
          <cell r="B284" t="str">
            <v xml:space="preserve">CIRCUIT BREAKER AND ENCLOSURE FOR CLASS 1 DIV.2 </v>
          </cell>
          <cell r="C284">
            <v>1</v>
          </cell>
          <cell r="D284" t="str">
            <v>SET</v>
          </cell>
          <cell r="E284">
            <v>37800</v>
          </cell>
          <cell r="F284">
            <v>37800</v>
          </cell>
          <cell r="H284">
            <v>0</v>
          </cell>
          <cell r="I284">
            <v>4</v>
          </cell>
          <cell r="J284">
            <v>4</v>
          </cell>
          <cell r="K284">
            <v>37800</v>
          </cell>
          <cell r="L284">
            <v>37800</v>
          </cell>
          <cell r="M284">
            <v>0</v>
          </cell>
          <cell r="N284">
            <v>0</v>
          </cell>
          <cell r="O284">
            <v>1120</v>
          </cell>
          <cell r="P284">
            <v>1120</v>
          </cell>
        </row>
        <row r="285">
          <cell r="B285" t="str">
            <v>GROUP D 3-POLE 30AMP</v>
          </cell>
          <cell r="F285">
            <v>0</v>
          </cell>
          <cell r="H285">
            <v>0</v>
          </cell>
          <cell r="J285">
            <v>0</v>
          </cell>
          <cell r="K285">
            <v>0</v>
          </cell>
          <cell r="L285">
            <v>0</v>
          </cell>
          <cell r="M285">
            <v>0</v>
          </cell>
          <cell r="N285">
            <v>0</v>
          </cell>
          <cell r="O285">
            <v>0</v>
          </cell>
          <cell r="P285">
            <v>0</v>
          </cell>
        </row>
        <row r="286">
          <cell r="A286">
            <v>10</v>
          </cell>
          <cell r="B286" t="str">
            <v xml:space="preserve">DRY TYPE TRANSFORMER WITH ENCLOSURE </v>
          </cell>
          <cell r="C286">
            <v>4</v>
          </cell>
          <cell r="D286" t="str">
            <v>SET</v>
          </cell>
          <cell r="E286">
            <v>25000</v>
          </cell>
          <cell r="F286">
            <v>100000</v>
          </cell>
          <cell r="H286">
            <v>0</v>
          </cell>
          <cell r="I286">
            <v>12</v>
          </cell>
          <cell r="J286">
            <v>48</v>
          </cell>
          <cell r="K286">
            <v>25000</v>
          </cell>
          <cell r="L286">
            <v>100000</v>
          </cell>
          <cell r="M286">
            <v>0</v>
          </cell>
          <cell r="N286">
            <v>0</v>
          </cell>
          <cell r="O286">
            <v>3360</v>
          </cell>
          <cell r="P286">
            <v>13440</v>
          </cell>
        </row>
        <row r="287">
          <cell r="B287" t="str">
            <v>3PH 480/240V 15KVA</v>
          </cell>
          <cell r="F287">
            <v>0</v>
          </cell>
          <cell r="H287">
            <v>0</v>
          </cell>
          <cell r="J287">
            <v>0</v>
          </cell>
          <cell r="K287">
            <v>0</v>
          </cell>
          <cell r="L287">
            <v>0</v>
          </cell>
          <cell r="M287">
            <v>0</v>
          </cell>
          <cell r="N287">
            <v>0</v>
          </cell>
          <cell r="O287">
            <v>0</v>
          </cell>
          <cell r="P287">
            <v>0</v>
          </cell>
        </row>
        <row r="288">
          <cell r="A288">
            <v>11</v>
          </cell>
          <cell r="B288" t="str">
            <v xml:space="preserve">DRY TYPE TRANSFORMER WITH ENCLOSURE  </v>
          </cell>
          <cell r="C288">
            <v>1</v>
          </cell>
          <cell r="D288" t="str">
            <v>SET</v>
          </cell>
          <cell r="E288">
            <v>33000</v>
          </cell>
          <cell r="F288">
            <v>33000</v>
          </cell>
          <cell r="H288">
            <v>0</v>
          </cell>
          <cell r="I288">
            <v>16</v>
          </cell>
          <cell r="J288">
            <v>16</v>
          </cell>
          <cell r="K288">
            <v>33000</v>
          </cell>
          <cell r="L288">
            <v>33000</v>
          </cell>
          <cell r="M288">
            <v>0</v>
          </cell>
          <cell r="N288">
            <v>0</v>
          </cell>
          <cell r="O288">
            <v>4480</v>
          </cell>
          <cell r="P288">
            <v>4480</v>
          </cell>
        </row>
        <row r="289">
          <cell r="B289" t="str">
            <v xml:space="preserve"> 3PH 480/240V 25KVA</v>
          </cell>
          <cell r="F289">
            <v>0</v>
          </cell>
          <cell r="H289">
            <v>0</v>
          </cell>
          <cell r="J289">
            <v>0</v>
          </cell>
          <cell r="K289">
            <v>0</v>
          </cell>
          <cell r="L289">
            <v>0</v>
          </cell>
          <cell r="M289">
            <v>0</v>
          </cell>
          <cell r="N289">
            <v>0</v>
          </cell>
          <cell r="O289">
            <v>0</v>
          </cell>
          <cell r="P289">
            <v>0</v>
          </cell>
        </row>
        <row r="290">
          <cell r="A290">
            <v>12</v>
          </cell>
          <cell r="B290" t="str">
            <v xml:space="preserve">DRY TYPE TRANSFORMER WITH ENCLOSURE  </v>
          </cell>
          <cell r="C290">
            <v>1</v>
          </cell>
          <cell r="D290" t="str">
            <v>SET</v>
          </cell>
          <cell r="E290">
            <v>18000</v>
          </cell>
          <cell r="F290">
            <v>18000</v>
          </cell>
          <cell r="H290">
            <v>0</v>
          </cell>
          <cell r="I290">
            <v>6</v>
          </cell>
          <cell r="J290">
            <v>6</v>
          </cell>
          <cell r="K290">
            <v>18000</v>
          </cell>
          <cell r="L290">
            <v>18000</v>
          </cell>
          <cell r="M290">
            <v>0</v>
          </cell>
          <cell r="N290">
            <v>0</v>
          </cell>
          <cell r="O290">
            <v>1680</v>
          </cell>
          <cell r="P290">
            <v>1680</v>
          </cell>
        </row>
        <row r="291">
          <cell r="B291" t="str">
            <v xml:space="preserve"> 3PH 480/240-120V 5KVA</v>
          </cell>
          <cell r="F291">
            <v>0</v>
          </cell>
          <cell r="H291">
            <v>0</v>
          </cell>
          <cell r="J291">
            <v>0</v>
          </cell>
          <cell r="K291">
            <v>0</v>
          </cell>
          <cell r="L291">
            <v>0</v>
          </cell>
          <cell r="M291">
            <v>0</v>
          </cell>
          <cell r="N291">
            <v>0</v>
          </cell>
          <cell r="O291">
            <v>0</v>
          </cell>
          <cell r="P291">
            <v>0</v>
          </cell>
        </row>
        <row r="292">
          <cell r="A292">
            <v>13</v>
          </cell>
          <cell r="B292" t="str">
            <v xml:space="preserve"> MER. VAP. LTG. FIX. VAPOR-TIGHT PENDANT</v>
          </cell>
          <cell r="C292">
            <v>21</v>
          </cell>
          <cell r="D292" t="str">
            <v>SET</v>
          </cell>
          <cell r="E292">
            <v>9500</v>
          </cell>
          <cell r="F292">
            <v>199500</v>
          </cell>
          <cell r="H292">
            <v>0</v>
          </cell>
          <cell r="I292">
            <v>7</v>
          </cell>
          <cell r="J292">
            <v>147</v>
          </cell>
          <cell r="K292">
            <v>9500</v>
          </cell>
          <cell r="L292">
            <v>199500</v>
          </cell>
          <cell r="M292">
            <v>0</v>
          </cell>
          <cell r="N292">
            <v>0</v>
          </cell>
          <cell r="O292">
            <v>1960</v>
          </cell>
          <cell r="P292">
            <v>41160</v>
          </cell>
        </row>
        <row r="293">
          <cell r="B293" t="str">
            <v xml:space="preserve"> MTG,. INTEGRAL CONST. WATT. BALLAST C/W </v>
          </cell>
          <cell r="F293">
            <v>0</v>
          </cell>
          <cell r="H293">
            <v>0</v>
          </cell>
          <cell r="J293">
            <v>0</v>
          </cell>
          <cell r="K293">
            <v>0</v>
          </cell>
          <cell r="L293">
            <v>0</v>
          </cell>
          <cell r="M293">
            <v>0</v>
          </cell>
          <cell r="N293">
            <v>0</v>
          </cell>
          <cell r="O293">
            <v>0</v>
          </cell>
          <cell r="P293">
            <v>0</v>
          </cell>
        </row>
        <row r="294">
          <cell r="B294" t="str">
            <v xml:space="preserve"> GUARD AND DOME REFL. 3/4" HUB 400W 240V</v>
          </cell>
          <cell r="F294">
            <v>0</v>
          </cell>
          <cell r="H294">
            <v>0</v>
          </cell>
          <cell r="J294">
            <v>0</v>
          </cell>
          <cell r="K294">
            <v>0</v>
          </cell>
          <cell r="L294">
            <v>0</v>
          </cell>
          <cell r="M294">
            <v>0</v>
          </cell>
          <cell r="N294">
            <v>0</v>
          </cell>
          <cell r="O294">
            <v>0</v>
          </cell>
          <cell r="P294">
            <v>0</v>
          </cell>
        </row>
        <row r="295">
          <cell r="B295" t="str">
            <v>CLASS 1, DIV.2 GROPU D</v>
          </cell>
          <cell r="F295">
            <v>0</v>
          </cell>
          <cell r="H295">
            <v>0</v>
          </cell>
          <cell r="J295">
            <v>0</v>
          </cell>
          <cell r="K295">
            <v>0</v>
          </cell>
          <cell r="L295">
            <v>0</v>
          </cell>
          <cell r="M295">
            <v>0</v>
          </cell>
          <cell r="N295">
            <v>0</v>
          </cell>
          <cell r="O295">
            <v>0</v>
          </cell>
          <cell r="P295">
            <v>0</v>
          </cell>
        </row>
        <row r="296">
          <cell r="A296">
            <v>14</v>
          </cell>
          <cell r="B296" t="str">
            <v xml:space="preserve">MER. VAP. LTG. FIX. VAPOR-TIGHT STANCHION MTG. </v>
          </cell>
          <cell r="C296">
            <v>122</v>
          </cell>
          <cell r="D296" t="str">
            <v>SET</v>
          </cell>
          <cell r="E296">
            <v>6000</v>
          </cell>
          <cell r="F296">
            <v>732000</v>
          </cell>
          <cell r="H296">
            <v>0</v>
          </cell>
          <cell r="I296">
            <v>8</v>
          </cell>
          <cell r="J296">
            <v>976</v>
          </cell>
          <cell r="K296">
            <v>6000</v>
          </cell>
          <cell r="L296">
            <v>732000</v>
          </cell>
          <cell r="M296">
            <v>0</v>
          </cell>
          <cell r="N296">
            <v>0</v>
          </cell>
          <cell r="O296">
            <v>2240</v>
          </cell>
          <cell r="P296">
            <v>273280</v>
          </cell>
        </row>
        <row r="297">
          <cell r="B297" t="str">
            <v>INTEGRAL CONST. WATT. BALLAST C/W GLOBE GUARD &amp;</v>
          </cell>
          <cell r="F297">
            <v>0</v>
          </cell>
          <cell r="H297">
            <v>0</v>
          </cell>
          <cell r="J297">
            <v>0</v>
          </cell>
          <cell r="K297">
            <v>0</v>
          </cell>
          <cell r="L297">
            <v>0</v>
          </cell>
          <cell r="M297">
            <v>0</v>
          </cell>
          <cell r="N297">
            <v>0</v>
          </cell>
          <cell r="O297">
            <v>0</v>
          </cell>
          <cell r="P297">
            <v>0</v>
          </cell>
        </row>
        <row r="298">
          <cell r="B298" t="str">
            <v xml:space="preserve">DOME REFL. 1-1/2 IN HUB 175W 240V CLASS 1, DIV 2 </v>
          </cell>
          <cell r="F298">
            <v>0</v>
          </cell>
          <cell r="H298">
            <v>0</v>
          </cell>
          <cell r="J298">
            <v>0</v>
          </cell>
          <cell r="K298">
            <v>0</v>
          </cell>
          <cell r="L298">
            <v>0</v>
          </cell>
          <cell r="M298">
            <v>0</v>
          </cell>
          <cell r="N298">
            <v>0</v>
          </cell>
          <cell r="O298">
            <v>0</v>
          </cell>
          <cell r="P298">
            <v>0</v>
          </cell>
        </row>
        <row r="299">
          <cell r="B299" t="str">
            <v>GROUP D</v>
          </cell>
          <cell r="F299">
            <v>0</v>
          </cell>
          <cell r="H299">
            <v>0</v>
          </cell>
          <cell r="J299">
            <v>0</v>
          </cell>
          <cell r="K299">
            <v>0</v>
          </cell>
          <cell r="L299">
            <v>0</v>
          </cell>
          <cell r="M299">
            <v>0</v>
          </cell>
          <cell r="N299">
            <v>0</v>
          </cell>
          <cell r="O299">
            <v>0</v>
          </cell>
          <cell r="P299">
            <v>0</v>
          </cell>
        </row>
        <row r="300">
          <cell r="A300">
            <v>15</v>
          </cell>
          <cell r="B300" t="str">
            <v>MER. VAP. LTG. FIX. VAPOR-TIGHT PENDANT MTG.</v>
          </cell>
          <cell r="C300">
            <v>52</v>
          </cell>
          <cell r="D300" t="str">
            <v>SET</v>
          </cell>
          <cell r="E300">
            <v>5600</v>
          </cell>
          <cell r="F300">
            <v>291200</v>
          </cell>
          <cell r="H300">
            <v>0</v>
          </cell>
          <cell r="I300">
            <v>7</v>
          </cell>
          <cell r="J300">
            <v>364</v>
          </cell>
          <cell r="K300">
            <v>5600</v>
          </cell>
          <cell r="L300">
            <v>291200</v>
          </cell>
          <cell r="M300">
            <v>0</v>
          </cell>
          <cell r="N300">
            <v>0</v>
          </cell>
          <cell r="O300">
            <v>1960</v>
          </cell>
          <cell r="P300">
            <v>101920</v>
          </cell>
        </row>
        <row r="301">
          <cell r="B301" t="str">
            <v xml:space="preserve">INTEGRAL CONST. WATT. BALLAST C/W GUARD AND </v>
          </cell>
          <cell r="F301">
            <v>0</v>
          </cell>
          <cell r="H301">
            <v>0</v>
          </cell>
          <cell r="J301">
            <v>0</v>
          </cell>
          <cell r="K301">
            <v>0</v>
          </cell>
          <cell r="L301">
            <v>0</v>
          </cell>
          <cell r="M301">
            <v>0</v>
          </cell>
          <cell r="N301">
            <v>0</v>
          </cell>
          <cell r="O301">
            <v>0</v>
          </cell>
          <cell r="P301">
            <v>0</v>
          </cell>
        </row>
        <row r="302">
          <cell r="B302" t="str">
            <v>DOME REFL. 3/4" HUB 175W 240V CLASS 1 DIV.2 GROUP D</v>
          </cell>
          <cell r="F302">
            <v>0</v>
          </cell>
          <cell r="H302">
            <v>0</v>
          </cell>
          <cell r="J302">
            <v>0</v>
          </cell>
          <cell r="K302">
            <v>0</v>
          </cell>
          <cell r="L302">
            <v>0</v>
          </cell>
          <cell r="M302">
            <v>0</v>
          </cell>
          <cell r="N302">
            <v>0</v>
          </cell>
          <cell r="O302">
            <v>0</v>
          </cell>
          <cell r="P302">
            <v>0</v>
          </cell>
        </row>
        <row r="303">
          <cell r="A303">
            <v>16</v>
          </cell>
          <cell r="B303" t="str">
            <v xml:space="preserve"> FLOOD FLOODING MER. VAP. 250W WEATHER-PROOF</v>
          </cell>
          <cell r="C303">
            <v>45</v>
          </cell>
          <cell r="D303" t="str">
            <v>SET</v>
          </cell>
          <cell r="E303">
            <v>1900</v>
          </cell>
          <cell r="F303">
            <v>85500</v>
          </cell>
          <cell r="H303">
            <v>0</v>
          </cell>
          <cell r="I303">
            <v>7</v>
          </cell>
          <cell r="J303">
            <v>315</v>
          </cell>
          <cell r="K303">
            <v>1900</v>
          </cell>
          <cell r="L303">
            <v>85500</v>
          </cell>
          <cell r="M303">
            <v>0</v>
          </cell>
          <cell r="N303">
            <v>0</v>
          </cell>
          <cell r="O303">
            <v>1960</v>
          </cell>
          <cell r="P303">
            <v>88200</v>
          </cell>
        </row>
        <row r="304">
          <cell r="A304">
            <v>17</v>
          </cell>
          <cell r="B304" t="str">
            <v xml:space="preserve">MER. VAP. STREET LTG FIX. 250W 240V </v>
          </cell>
          <cell r="C304">
            <v>209</v>
          </cell>
          <cell r="D304" t="str">
            <v>SET</v>
          </cell>
          <cell r="E304">
            <v>1650</v>
          </cell>
          <cell r="F304">
            <v>344850</v>
          </cell>
          <cell r="H304">
            <v>0</v>
          </cell>
          <cell r="I304">
            <v>2</v>
          </cell>
          <cell r="J304">
            <v>418</v>
          </cell>
          <cell r="K304">
            <v>1650</v>
          </cell>
          <cell r="L304">
            <v>344850</v>
          </cell>
          <cell r="M304">
            <v>0</v>
          </cell>
          <cell r="N304">
            <v>0</v>
          </cell>
          <cell r="O304">
            <v>560</v>
          </cell>
          <cell r="P304">
            <v>117040</v>
          </cell>
        </row>
        <row r="305">
          <cell r="A305">
            <v>18</v>
          </cell>
          <cell r="B305" t="str">
            <v>STREET LIGHT PLOE 7M SINGLE ARM WITH FOUNDATION</v>
          </cell>
          <cell r="C305">
            <v>95</v>
          </cell>
          <cell r="D305" t="str">
            <v>SET</v>
          </cell>
          <cell r="E305">
            <v>11600</v>
          </cell>
          <cell r="F305">
            <v>1102000</v>
          </cell>
          <cell r="H305">
            <v>0</v>
          </cell>
          <cell r="I305">
            <v>9</v>
          </cell>
          <cell r="J305">
            <v>855</v>
          </cell>
          <cell r="K305">
            <v>11600</v>
          </cell>
          <cell r="L305">
            <v>1102000</v>
          </cell>
          <cell r="M305">
            <v>0</v>
          </cell>
          <cell r="N305">
            <v>0</v>
          </cell>
          <cell r="O305">
            <v>2520</v>
          </cell>
          <cell r="P305">
            <v>239400</v>
          </cell>
        </row>
        <row r="306">
          <cell r="A306">
            <v>19</v>
          </cell>
          <cell r="B306" t="str">
            <v>STREET LIGHT PLOE 7M TWINS ARMS WITH FOUNDATION</v>
          </cell>
          <cell r="C306">
            <v>57</v>
          </cell>
          <cell r="D306" t="str">
            <v>SET</v>
          </cell>
          <cell r="E306">
            <v>13300</v>
          </cell>
          <cell r="F306">
            <v>758100</v>
          </cell>
          <cell r="H306">
            <v>0</v>
          </cell>
          <cell r="I306">
            <v>10</v>
          </cell>
          <cell r="J306">
            <v>570</v>
          </cell>
          <cell r="K306">
            <v>13300</v>
          </cell>
          <cell r="L306">
            <v>758100</v>
          </cell>
          <cell r="M306">
            <v>0</v>
          </cell>
          <cell r="N306">
            <v>0</v>
          </cell>
          <cell r="O306">
            <v>2800</v>
          </cell>
          <cell r="P306">
            <v>159600</v>
          </cell>
        </row>
        <row r="307">
          <cell r="A307">
            <v>20</v>
          </cell>
          <cell r="B307" t="str">
            <v xml:space="preserve"> PHOTOELECTRIC CONTROL UNIT, 240V 15A, </v>
          </cell>
          <cell r="C307">
            <v>1</v>
          </cell>
          <cell r="D307" t="str">
            <v>PCS</v>
          </cell>
          <cell r="E307">
            <v>6000</v>
          </cell>
          <cell r="F307">
            <v>6000</v>
          </cell>
          <cell r="H307">
            <v>0</v>
          </cell>
          <cell r="I307">
            <v>4</v>
          </cell>
          <cell r="J307">
            <v>4</v>
          </cell>
          <cell r="K307">
            <v>6000</v>
          </cell>
          <cell r="L307">
            <v>6000</v>
          </cell>
          <cell r="M307">
            <v>0</v>
          </cell>
          <cell r="N307">
            <v>0</v>
          </cell>
          <cell r="O307">
            <v>1120</v>
          </cell>
          <cell r="P307">
            <v>1120</v>
          </cell>
        </row>
        <row r="308">
          <cell r="A308">
            <v>21</v>
          </cell>
          <cell r="B308" t="str">
            <v>FLUORESCENT LTG. FIX. WITH BATTERY 2x40W 240V</v>
          </cell>
          <cell r="C308">
            <v>46</v>
          </cell>
          <cell r="D308" t="str">
            <v>SET</v>
          </cell>
          <cell r="E308">
            <v>27000</v>
          </cell>
          <cell r="F308">
            <v>1242000</v>
          </cell>
          <cell r="H308">
            <v>0</v>
          </cell>
          <cell r="I308">
            <v>6</v>
          </cell>
          <cell r="J308">
            <v>276</v>
          </cell>
          <cell r="K308">
            <v>27000</v>
          </cell>
          <cell r="L308">
            <v>1242000</v>
          </cell>
          <cell r="M308">
            <v>0</v>
          </cell>
          <cell r="N308">
            <v>0</v>
          </cell>
          <cell r="O308">
            <v>1680</v>
          </cell>
          <cell r="P308">
            <v>77280</v>
          </cell>
        </row>
        <row r="309">
          <cell r="B309" t="str">
            <v>FOR CLASS 1, DIV.2 GROUP D</v>
          </cell>
          <cell r="F309">
            <v>0</v>
          </cell>
          <cell r="H309">
            <v>0</v>
          </cell>
          <cell r="J309">
            <v>0</v>
          </cell>
          <cell r="K309">
            <v>0</v>
          </cell>
          <cell r="L309">
            <v>0</v>
          </cell>
          <cell r="M309">
            <v>0</v>
          </cell>
          <cell r="N309">
            <v>0</v>
          </cell>
          <cell r="O309">
            <v>0</v>
          </cell>
          <cell r="P309">
            <v>0</v>
          </cell>
        </row>
        <row r="310">
          <cell r="A310">
            <v>22</v>
          </cell>
          <cell r="B310" t="str">
            <v xml:space="preserve"> OBSTRUCTION RED BEACON 120/240V, 3W FEED,</v>
          </cell>
          <cell r="C310">
            <v>2</v>
          </cell>
          <cell r="D310" t="str">
            <v>SET</v>
          </cell>
          <cell r="E310">
            <v>48600</v>
          </cell>
          <cell r="F310">
            <v>97200</v>
          </cell>
          <cell r="H310">
            <v>0</v>
          </cell>
          <cell r="I310">
            <v>40</v>
          </cell>
          <cell r="J310">
            <v>80</v>
          </cell>
          <cell r="K310">
            <v>48600</v>
          </cell>
          <cell r="L310">
            <v>97200</v>
          </cell>
          <cell r="M310">
            <v>0</v>
          </cell>
          <cell r="N310">
            <v>0</v>
          </cell>
          <cell r="O310">
            <v>11200</v>
          </cell>
          <cell r="P310">
            <v>22400</v>
          </cell>
        </row>
        <row r="311">
          <cell r="B311" t="str">
            <v xml:space="preserve"> 620W x 2 FOR CLASS 1, DIV.2 GROUP D</v>
          </cell>
          <cell r="F311">
            <v>0</v>
          </cell>
          <cell r="H311">
            <v>0</v>
          </cell>
          <cell r="J311">
            <v>0</v>
          </cell>
          <cell r="K311">
            <v>0</v>
          </cell>
          <cell r="L311">
            <v>0</v>
          </cell>
          <cell r="M311">
            <v>0</v>
          </cell>
          <cell r="N311">
            <v>0</v>
          </cell>
          <cell r="O311">
            <v>0</v>
          </cell>
          <cell r="P311">
            <v>0</v>
          </cell>
        </row>
        <row r="312">
          <cell r="A312">
            <v>23</v>
          </cell>
          <cell r="B312" t="str">
            <v xml:space="preserve"> OBSTRUCTION MARKER LIGHT, SINGLE FIXTURE</v>
          </cell>
          <cell r="C312">
            <v>3</v>
          </cell>
          <cell r="D312" t="str">
            <v>SET</v>
          </cell>
          <cell r="E312">
            <v>23000</v>
          </cell>
          <cell r="F312">
            <v>69000</v>
          </cell>
          <cell r="H312">
            <v>0</v>
          </cell>
          <cell r="I312">
            <v>15</v>
          </cell>
          <cell r="J312">
            <v>45</v>
          </cell>
          <cell r="K312">
            <v>23000</v>
          </cell>
          <cell r="L312">
            <v>69000</v>
          </cell>
          <cell r="M312">
            <v>0</v>
          </cell>
          <cell r="N312">
            <v>0</v>
          </cell>
          <cell r="O312">
            <v>4200</v>
          </cell>
          <cell r="P312">
            <v>12600</v>
          </cell>
        </row>
        <row r="313">
          <cell r="B313" t="str">
            <v xml:space="preserve"> C/W INSIDE LAMP,120V 116W,FOR CLASS 1, DIV. 2 </v>
          </cell>
          <cell r="F313">
            <v>0</v>
          </cell>
          <cell r="H313">
            <v>0</v>
          </cell>
          <cell r="J313">
            <v>0</v>
          </cell>
          <cell r="K313">
            <v>0</v>
          </cell>
          <cell r="L313">
            <v>0</v>
          </cell>
          <cell r="M313">
            <v>0</v>
          </cell>
          <cell r="N313">
            <v>0</v>
          </cell>
          <cell r="O313">
            <v>0</v>
          </cell>
          <cell r="P313">
            <v>0</v>
          </cell>
        </row>
        <row r="314">
          <cell r="B314" t="str">
            <v>GROUP D</v>
          </cell>
          <cell r="F314">
            <v>0</v>
          </cell>
          <cell r="H314">
            <v>0</v>
          </cell>
          <cell r="J314">
            <v>0</v>
          </cell>
          <cell r="K314">
            <v>0</v>
          </cell>
          <cell r="L314">
            <v>0</v>
          </cell>
          <cell r="M314">
            <v>0</v>
          </cell>
          <cell r="N314">
            <v>0</v>
          </cell>
          <cell r="O314">
            <v>0</v>
          </cell>
          <cell r="P314">
            <v>0</v>
          </cell>
        </row>
        <row r="315">
          <cell r="A315">
            <v>24</v>
          </cell>
          <cell r="B315" t="str">
            <v xml:space="preserve"> FLASHER UNIT, CAST AL. HOUSING 3 CKT</v>
          </cell>
          <cell r="C315">
            <v>1</v>
          </cell>
          <cell r="D315" t="str">
            <v>SET</v>
          </cell>
          <cell r="E315">
            <v>28800</v>
          </cell>
          <cell r="F315">
            <v>28800</v>
          </cell>
          <cell r="H315">
            <v>0</v>
          </cell>
          <cell r="I315">
            <v>4</v>
          </cell>
          <cell r="J315">
            <v>4</v>
          </cell>
          <cell r="K315">
            <v>28800</v>
          </cell>
          <cell r="L315">
            <v>28800</v>
          </cell>
          <cell r="M315">
            <v>0</v>
          </cell>
          <cell r="N315">
            <v>0</v>
          </cell>
          <cell r="O315">
            <v>1120</v>
          </cell>
          <cell r="P315">
            <v>1120</v>
          </cell>
        </row>
        <row r="316">
          <cell r="B316" t="str">
            <v xml:space="preserve"> SIMULTANEOUS FLASH, 115/240V 3 WIRE, 25A</v>
          </cell>
          <cell r="F316">
            <v>0</v>
          </cell>
          <cell r="H316">
            <v>0</v>
          </cell>
          <cell r="J316">
            <v>0</v>
          </cell>
          <cell r="K316">
            <v>0</v>
          </cell>
          <cell r="L316">
            <v>0</v>
          </cell>
          <cell r="M316">
            <v>0</v>
          </cell>
          <cell r="N316">
            <v>0</v>
          </cell>
          <cell r="O316">
            <v>0</v>
          </cell>
          <cell r="P316">
            <v>0</v>
          </cell>
        </row>
        <row r="317">
          <cell r="B317" t="str">
            <v>FOR CLASS 1, DIV.2 GROUP D</v>
          </cell>
          <cell r="F317">
            <v>0</v>
          </cell>
          <cell r="H317">
            <v>0</v>
          </cell>
          <cell r="J317">
            <v>0</v>
          </cell>
          <cell r="K317">
            <v>0</v>
          </cell>
          <cell r="L317">
            <v>0</v>
          </cell>
          <cell r="M317">
            <v>0</v>
          </cell>
          <cell r="N317">
            <v>0</v>
          </cell>
          <cell r="O317">
            <v>0</v>
          </cell>
          <cell r="P317">
            <v>0</v>
          </cell>
        </row>
        <row r="318">
          <cell r="A318">
            <v>25</v>
          </cell>
          <cell r="B318" t="str">
            <v xml:space="preserve"> PHOTOELECTRIC CONTROL UNIT, 120V 15A, </v>
          </cell>
          <cell r="C318">
            <v>1</v>
          </cell>
          <cell r="D318" t="str">
            <v>SET</v>
          </cell>
          <cell r="E318">
            <v>28800</v>
          </cell>
          <cell r="F318">
            <v>28800</v>
          </cell>
          <cell r="H318">
            <v>0</v>
          </cell>
          <cell r="I318">
            <v>6</v>
          </cell>
          <cell r="J318">
            <v>6</v>
          </cell>
          <cell r="K318">
            <v>28800</v>
          </cell>
          <cell r="L318">
            <v>28800</v>
          </cell>
          <cell r="M318">
            <v>0</v>
          </cell>
          <cell r="N318">
            <v>0</v>
          </cell>
          <cell r="O318">
            <v>1680</v>
          </cell>
          <cell r="P318">
            <v>1680</v>
          </cell>
        </row>
        <row r="319">
          <cell r="B319" t="str">
            <v>FOR CLASS 1, DIV.2 GROUP D</v>
          </cell>
          <cell r="F319">
            <v>0</v>
          </cell>
          <cell r="H319">
            <v>0</v>
          </cell>
          <cell r="J319">
            <v>0</v>
          </cell>
          <cell r="K319">
            <v>0</v>
          </cell>
          <cell r="L319">
            <v>0</v>
          </cell>
          <cell r="M319">
            <v>0</v>
          </cell>
          <cell r="N319">
            <v>0</v>
          </cell>
          <cell r="O319">
            <v>0</v>
          </cell>
          <cell r="P319">
            <v>0</v>
          </cell>
        </row>
        <row r="320">
          <cell r="A320">
            <v>26</v>
          </cell>
          <cell r="B320" t="str">
            <v xml:space="preserve"> AIRCRAFT WARNING LIGHTING POWER PANEL,</v>
          </cell>
          <cell r="C320">
            <v>1</v>
          </cell>
          <cell r="D320" t="str">
            <v>SET</v>
          </cell>
          <cell r="E320">
            <v>60000</v>
          </cell>
          <cell r="F320">
            <v>60000</v>
          </cell>
          <cell r="H320">
            <v>0</v>
          </cell>
          <cell r="I320">
            <v>4</v>
          </cell>
          <cell r="J320">
            <v>4</v>
          </cell>
          <cell r="K320">
            <v>60000</v>
          </cell>
          <cell r="L320">
            <v>60000</v>
          </cell>
          <cell r="M320">
            <v>0</v>
          </cell>
          <cell r="N320">
            <v>0</v>
          </cell>
          <cell r="O320">
            <v>1120</v>
          </cell>
          <cell r="P320">
            <v>1120</v>
          </cell>
        </row>
        <row r="321">
          <cell r="B321" t="str">
            <v xml:space="preserve"> OUTDOOR TYPE, 400L x 200W x 200H, 1PH 3W</v>
          </cell>
          <cell r="F321">
            <v>0</v>
          </cell>
          <cell r="H321">
            <v>0</v>
          </cell>
          <cell r="J321">
            <v>0</v>
          </cell>
          <cell r="K321">
            <v>0</v>
          </cell>
          <cell r="L321">
            <v>0</v>
          </cell>
          <cell r="M321">
            <v>0</v>
          </cell>
          <cell r="N321">
            <v>0</v>
          </cell>
          <cell r="O321">
            <v>0</v>
          </cell>
          <cell r="P321">
            <v>0</v>
          </cell>
        </row>
        <row r="322">
          <cell r="B322" t="str">
            <v xml:space="preserve"> 240V 30AT IC 10KA, STAINLESS STEEL</v>
          </cell>
          <cell r="F322">
            <v>0</v>
          </cell>
          <cell r="H322">
            <v>0</v>
          </cell>
          <cell r="J322">
            <v>0</v>
          </cell>
          <cell r="K322">
            <v>0</v>
          </cell>
          <cell r="L322">
            <v>0</v>
          </cell>
          <cell r="M322">
            <v>0</v>
          </cell>
          <cell r="N322">
            <v>0</v>
          </cell>
          <cell r="O322">
            <v>0</v>
          </cell>
          <cell r="P322">
            <v>0</v>
          </cell>
        </row>
        <row r="323">
          <cell r="B323" t="str">
            <v>FOR CLASS 1, DIV.2 GROUP D</v>
          </cell>
          <cell r="F323">
            <v>0</v>
          </cell>
          <cell r="H323">
            <v>0</v>
          </cell>
          <cell r="J323">
            <v>0</v>
          </cell>
          <cell r="K323">
            <v>0</v>
          </cell>
          <cell r="L323">
            <v>0</v>
          </cell>
          <cell r="M323">
            <v>0</v>
          </cell>
          <cell r="N323">
            <v>0</v>
          </cell>
          <cell r="O323">
            <v>0</v>
          </cell>
          <cell r="P323">
            <v>0</v>
          </cell>
        </row>
        <row r="324">
          <cell r="A324">
            <v>27</v>
          </cell>
          <cell r="B324" t="str">
            <v>RECEPTACLE, EXPLOSION-PROOF 20A-3P-2W</v>
          </cell>
          <cell r="C324">
            <v>8</v>
          </cell>
          <cell r="D324" t="str">
            <v>SET</v>
          </cell>
          <cell r="E324">
            <v>5400</v>
          </cell>
          <cell r="F324">
            <v>43200</v>
          </cell>
          <cell r="H324">
            <v>0</v>
          </cell>
          <cell r="I324">
            <v>4</v>
          </cell>
          <cell r="J324">
            <v>32</v>
          </cell>
          <cell r="K324">
            <v>5400</v>
          </cell>
          <cell r="L324">
            <v>43200</v>
          </cell>
          <cell r="M324">
            <v>0</v>
          </cell>
          <cell r="N324">
            <v>0</v>
          </cell>
          <cell r="O324">
            <v>1120</v>
          </cell>
          <cell r="P324">
            <v>8960</v>
          </cell>
        </row>
        <row r="325">
          <cell r="B325" t="str">
            <v>240V, CLASS 1 DIV.2 GROUP D</v>
          </cell>
          <cell r="F325">
            <v>0</v>
          </cell>
          <cell r="H325">
            <v>0</v>
          </cell>
          <cell r="J325">
            <v>0</v>
          </cell>
          <cell r="K325">
            <v>0</v>
          </cell>
          <cell r="L325">
            <v>0</v>
          </cell>
          <cell r="M325">
            <v>0</v>
          </cell>
          <cell r="N325">
            <v>0</v>
          </cell>
          <cell r="O325">
            <v>0</v>
          </cell>
          <cell r="P325">
            <v>0</v>
          </cell>
        </row>
        <row r="326">
          <cell r="A326">
            <v>28</v>
          </cell>
          <cell r="B326" t="str">
            <v>PLUG 20A-3P-2W EXPLOSION-PROOF</v>
          </cell>
          <cell r="C326">
            <v>4</v>
          </cell>
          <cell r="D326" t="str">
            <v>SET</v>
          </cell>
          <cell r="E326">
            <v>1400</v>
          </cell>
          <cell r="F326">
            <v>5600</v>
          </cell>
          <cell r="H326">
            <v>0</v>
          </cell>
          <cell r="J326">
            <v>0</v>
          </cell>
          <cell r="K326">
            <v>1400</v>
          </cell>
          <cell r="L326">
            <v>5600</v>
          </cell>
          <cell r="M326">
            <v>0</v>
          </cell>
          <cell r="N326">
            <v>0</v>
          </cell>
          <cell r="O326">
            <v>0</v>
          </cell>
          <cell r="P326">
            <v>0</v>
          </cell>
        </row>
        <row r="327">
          <cell r="A327">
            <v>29</v>
          </cell>
          <cell r="B327" t="str">
            <v>FIX. WIRE 1/C STRD. COPPER 600V 200 DEGREE 2.0sq.mm</v>
          </cell>
          <cell r="C327">
            <v>4440</v>
          </cell>
          <cell r="D327" t="str">
            <v>M</v>
          </cell>
          <cell r="E327">
            <v>33</v>
          </cell>
          <cell r="F327">
            <v>146520</v>
          </cell>
          <cell r="H327">
            <v>0</v>
          </cell>
          <cell r="I327">
            <v>0.05</v>
          </cell>
          <cell r="J327">
            <v>222</v>
          </cell>
          <cell r="K327">
            <v>33</v>
          </cell>
          <cell r="L327">
            <v>146520</v>
          </cell>
          <cell r="M327">
            <v>0</v>
          </cell>
          <cell r="N327">
            <v>0</v>
          </cell>
          <cell r="O327">
            <v>14</v>
          </cell>
          <cell r="P327">
            <v>62160</v>
          </cell>
        </row>
        <row r="328">
          <cell r="A328">
            <v>30</v>
          </cell>
          <cell r="B328" t="str">
            <v>R.S.G CONDUIT W/COUPLING,  3/4"</v>
          </cell>
          <cell r="C328">
            <v>2180</v>
          </cell>
          <cell r="D328" t="str">
            <v>M</v>
          </cell>
          <cell r="E328">
            <v>32</v>
          </cell>
          <cell r="F328">
            <v>69760</v>
          </cell>
          <cell r="H328">
            <v>0</v>
          </cell>
          <cell r="I328">
            <v>0.47</v>
          </cell>
          <cell r="J328">
            <v>1025</v>
          </cell>
          <cell r="K328">
            <v>32</v>
          </cell>
          <cell r="L328">
            <v>69760</v>
          </cell>
          <cell r="M328">
            <v>0</v>
          </cell>
          <cell r="N328">
            <v>0</v>
          </cell>
          <cell r="O328">
            <v>132</v>
          </cell>
          <cell r="P328">
            <v>287760</v>
          </cell>
        </row>
        <row r="329">
          <cell r="A329">
            <v>31</v>
          </cell>
          <cell r="B329" t="str">
            <v>R.S.G CONDUIT W/COUPLING 1"</v>
          </cell>
          <cell r="C329">
            <v>100</v>
          </cell>
          <cell r="D329" t="str">
            <v>M</v>
          </cell>
          <cell r="E329">
            <v>49</v>
          </cell>
          <cell r="F329">
            <v>4900</v>
          </cell>
          <cell r="H329">
            <v>0</v>
          </cell>
          <cell r="I329">
            <v>0.54</v>
          </cell>
          <cell r="J329">
            <v>54</v>
          </cell>
          <cell r="K329">
            <v>49</v>
          </cell>
          <cell r="L329">
            <v>4900</v>
          </cell>
          <cell r="M329">
            <v>0</v>
          </cell>
          <cell r="N329">
            <v>0</v>
          </cell>
          <cell r="O329">
            <v>151</v>
          </cell>
          <cell r="P329">
            <v>15100</v>
          </cell>
        </row>
        <row r="330">
          <cell r="A330">
            <v>32</v>
          </cell>
          <cell r="B330" t="str">
            <v>R.S.G CONDUIT W/COUPLING 1-1/2"</v>
          </cell>
          <cell r="C330">
            <v>600</v>
          </cell>
          <cell r="D330" t="str">
            <v>M</v>
          </cell>
          <cell r="E330">
            <v>78</v>
          </cell>
          <cell r="F330">
            <v>46800</v>
          </cell>
          <cell r="H330">
            <v>0</v>
          </cell>
          <cell r="I330">
            <v>0.76</v>
          </cell>
          <cell r="J330">
            <v>456</v>
          </cell>
          <cell r="K330">
            <v>78</v>
          </cell>
          <cell r="L330">
            <v>46800</v>
          </cell>
          <cell r="M330">
            <v>0</v>
          </cell>
          <cell r="N330">
            <v>0</v>
          </cell>
          <cell r="O330">
            <v>213</v>
          </cell>
          <cell r="P330">
            <v>127800</v>
          </cell>
        </row>
        <row r="331">
          <cell r="A331">
            <v>33</v>
          </cell>
          <cell r="B331" t="str">
            <v>PVC CONDUIT 1-1/2"</v>
          </cell>
          <cell r="C331">
            <v>350</v>
          </cell>
          <cell r="D331" t="str">
            <v>M</v>
          </cell>
          <cell r="E331">
            <v>26</v>
          </cell>
          <cell r="F331">
            <v>9100</v>
          </cell>
          <cell r="H331">
            <v>0</v>
          </cell>
          <cell r="I331">
            <v>0.26</v>
          </cell>
          <cell r="J331">
            <v>91</v>
          </cell>
          <cell r="K331">
            <v>26</v>
          </cell>
          <cell r="L331">
            <v>9100</v>
          </cell>
          <cell r="M331">
            <v>0</v>
          </cell>
          <cell r="N331">
            <v>0</v>
          </cell>
          <cell r="O331">
            <v>73</v>
          </cell>
          <cell r="P331">
            <v>25550</v>
          </cell>
        </row>
        <row r="332">
          <cell r="A332">
            <v>34</v>
          </cell>
          <cell r="B332" t="str">
            <v>PVC CONDUIT ,  2"</v>
          </cell>
          <cell r="C332">
            <v>10615</v>
          </cell>
          <cell r="D332" t="str">
            <v>M</v>
          </cell>
          <cell r="E332">
            <v>38</v>
          </cell>
          <cell r="F332">
            <v>403370</v>
          </cell>
          <cell r="H332">
            <v>0</v>
          </cell>
          <cell r="I332">
            <v>0.3</v>
          </cell>
          <cell r="J332">
            <v>3185</v>
          </cell>
          <cell r="K332">
            <v>38</v>
          </cell>
          <cell r="L332">
            <v>403370</v>
          </cell>
          <cell r="M332">
            <v>0</v>
          </cell>
          <cell r="N332">
            <v>0</v>
          </cell>
          <cell r="O332">
            <v>84</v>
          </cell>
          <cell r="P332">
            <v>891660</v>
          </cell>
        </row>
        <row r="333">
          <cell r="A333">
            <v>35</v>
          </cell>
          <cell r="B333" t="str">
            <v>CONDUIT FITTINGS &amp; ACCESSORIES</v>
          </cell>
          <cell r="C333">
            <v>1</v>
          </cell>
          <cell r="D333" t="str">
            <v>LOT</v>
          </cell>
          <cell r="E333">
            <v>242920</v>
          </cell>
          <cell r="F333">
            <v>242920</v>
          </cell>
          <cell r="H333">
            <v>0</v>
          </cell>
          <cell r="I333">
            <v>460.5</v>
          </cell>
          <cell r="J333">
            <v>461</v>
          </cell>
          <cell r="K333">
            <v>242920</v>
          </cell>
          <cell r="L333">
            <v>242920</v>
          </cell>
          <cell r="M333">
            <v>0</v>
          </cell>
          <cell r="N333">
            <v>0</v>
          </cell>
          <cell r="O333">
            <v>128940</v>
          </cell>
          <cell r="P333">
            <v>128940</v>
          </cell>
        </row>
        <row r="334">
          <cell r="A334">
            <v>36</v>
          </cell>
          <cell r="B334" t="str">
            <v>600V PVC WIRE 3.5 sq.mm</v>
          </cell>
          <cell r="C334">
            <v>3500</v>
          </cell>
          <cell r="D334" t="str">
            <v>M</v>
          </cell>
          <cell r="E334">
            <v>3</v>
          </cell>
          <cell r="F334">
            <v>10500</v>
          </cell>
          <cell r="H334">
            <v>0</v>
          </cell>
          <cell r="I334">
            <v>4.1000000000000002E-2</v>
          </cell>
          <cell r="J334">
            <v>144</v>
          </cell>
          <cell r="K334">
            <v>3</v>
          </cell>
          <cell r="L334">
            <v>10500</v>
          </cell>
          <cell r="M334">
            <v>0</v>
          </cell>
          <cell r="N334">
            <v>0</v>
          </cell>
          <cell r="O334">
            <v>11</v>
          </cell>
          <cell r="P334">
            <v>38500</v>
          </cell>
        </row>
        <row r="335">
          <cell r="A335">
            <v>37</v>
          </cell>
          <cell r="B335" t="str">
            <v>600V PVC WIRE 5.5sq.mm</v>
          </cell>
          <cell r="C335">
            <v>3240</v>
          </cell>
          <cell r="D335" t="str">
            <v>M</v>
          </cell>
          <cell r="E335">
            <v>4</v>
          </cell>
          <cell r="F335">
            <v>12960</v>
          </cell>
          <cell r="H335">
            <v>0</v>
          </cell>
          <cell r="I335">
            <v>5.1999999999999998E-2</v>
          </cell>
          <cell r="J335">
            <v>168</v>
          </cell>
          <cell r="K335">
            <v>4</v>
          </cell>
          <cell r="L335">
            <v>12960</v>
          </cell>
          <cell r="M335">
            <v>0</v>
          </cell>
          <cell r="N335">
            <v>0</v>
          </cell>
          <cell r="O335">
            <v>15</v>
          </cell>
          <cell r="P335">
            <v>48600</v>
          </cell>
        </row>
        <row r="336">
          <cell r="A336">
            <v>38</v>
          </cell>
          <cell r="B336" t="str">
            <v>600V XLPE 5/C-38sq.mm</v>
          </cell>
          <cell r="C336">
            <v>10615</v>
          </cell>
          <cell r="D336" t="str">
            <v>M</v>
          </cell>
          <cell r="E336">
            <v>200</v>
          </cell>
          <cell r="F336">
            <v>2123000</v>
          </cell>
          <cell r="H336">
            <v>0</v>
          </cell>
          <cell r="I336">
            <v>0.31</v>
          </cell>
          <cell r="J336">
            <v>3291</v>
          </cell>
          <cell r="K336">
            <v>200</v>
          </cell>
          <cell r="L336">
            <v>2123000</v>
          </cell>
          <cell r="M336">
            <v>0</v>
          </cell>
          <cell r="N336">
            <v>0</v>
          </cell>
          <cell r="O336">
            <v>87</v>
          </cell>
          <cell r="P336">
            <v>923505</v>
          </cell>
        </row>
        <row r="337">
          <cell r="A337">
            <v>39</v>
          </cell>
          <cell r="B337" t="str">
            <v>600V XLPE 4/C 14 sq.mm</v>
          </cell>
          <cell r="C337">
            <v>500</v>
          </cell>
          <cell r="D337" t="str">
            <v>M</v>
          </cell>
          <cell r="E337">
            <v>61</v>
          </cell>
          <cell r="F337">
            <v>30500</v>
          </cell>
          <cell r="H337">
            <v>0</v>
          </cell>
          <cell r="I337">
            <v>0.17799999999999999</v>
          </cell>
          <cell r="J337">
            <v>89</v>
          </cell>
          <cell r="K337">
            <v>61</v>
          </cell>
          <cell r="L337">
            <v>30500</v>
          </cell>
          <cell r="M337">
            <v>0</v>
          </cell>
          <cell r="N337">
            <v>0</v>
          </cell>
          <cell r="O337">
            <v>50</v>
          </cell>
          <cell r="P337">
            <v>25000</v>
          </cell>
        </row>
        <row r="338">
          <cell r="A338">
            <v>40</v>
          </cell>
          <cell r="B338" t="str">
            <v>HOT DIPPED GALVALNIZED STEEL U-CHANNEL 41x41x2.0t</v>
          </cell>
          <cell r="C338">
            <v>350</v>
          </cell>
          <cell r="D338" t="str">
            <v>M</v>
          </cell>
          <cell r="E338">
            <v>82</v>
          </cell>
          <cell r="F338">
            <v>28700</v>
          </cell>
          <cell r="H338">
            <v>0</v>
          </cell>
          <cell r="I338">
            <v>0.40699999999999997</v>
          </cell>
          <cell r="J338">
            <v>142</v>
          </cell>
          <cell r="K338">
            <v>82</v>
          </cell>
          <cell r="L338">
            <v>28700</v>
          </cell>
          <cell r="M338">
            <v>0</v>
          </cell>
          <cell r="N338">
            <v>0</v>
          </cell>
          <cell r="O338">
            <v>114</v>
          </cell>
          <cell r="P338">
            <v>39900</v>
          </cell>
        </row>
        <row r="339">
          <cell r="A339">
            <v>41</v>
          </cell>
          <cell r="B339" t="str">
            <v>EXCAVATION</v>
          </cell>
          <cell r="C339">
            <v>1910</v>
          </cell>
          <cell r="D339" t="str">
            <v>M3</v>
          </cell>
          <cell r="E339" t="str">
            <v>M+L</v>
          </cell>
          <cell r="F339" t="str">
            <v>M+L</v>
          </cell>
          <cell r="H339">
            <v>0</v>
          </cell>
          <cell r="J339">
            <v>0</v>
          </cell>
          <cell r="K339" t="str">
            <v>M+L</v>
          </cell>
          <cell r="L339" t="str">
            <v>M+L</v>
          </cell>
          <cell r="M339">
            <v>0</v>
          </cell>
          <cell r="N339">
            <v>0</v>
          </cell>
          <cell r="O339">
            <v>60</v>
          </cell>
          <cell r="P339">
            <v>114600</v>
          </cell>
        </row>
        <row r="340">
          <cell r="A340">
            <v>42</v>
          </cell>
          <cell r="B340" t="str">
            <v>BACKFILL</v>
          </cell>
          <cell r="C340">
            <v>1910</v>
          </cell>
          <cell r="D340" t="str">
            <v>M3</v>
          </cell>
          <cell r="E340" t="str">
            <v>M+L</v>
          </cell>
          <cell r="F340" t="str">
            <v>M+L</v>
          </cell>
          <cell r="H340">
            <v>0</v>
          </cell>
          <cell r="J340">
            <v>0</v>
          </cell>
          <cell r="K340" t="str">
            <v>M+L</v>
          </cell>
          <cell r="L340" t="str">
            <v>M+L</v>
          </cell>
          <cell r="M340">
            <v>0</v>
          </cell>
          <cell r="N340">
            <v>0</v>
          </cell>
          <cell r="O340">
            <v>100</v>
          </cell>
          <cell r="P340">
            <v>191000</v>
          </cell>
        </row>
        <row r="341">
          <cell r="A341">
            <v>43</v>
          </cell>
          <cell r="B341" t="str">
            <v>MISCELLANEOUS MATERIALS</v>
          </cell>
          <cell r="C341">
            <v>1</v>
          </cell>
          <cell r="D341" t="str">
            <v>LOT</v>
          </cell>
          <cell r="E341">
            <v>456514</v>
          </cell>
          <cell r="F341">
            <v>456514</v>
          </cell>
          <cell r="H341">
            <v>0</v>
          </cell>
          <cell r="I341">
            <v>679.40000000000009</v>
          </cell>
          <cell r="J341">
            <v>679</v>
          </cell>
          <cell r="K341">
            <v>456514</v>
          </cell>
          <cell r="L341">
            <v>456514</v>
          </cell>
          <cell r="M341">
            <v>0</v>
          </cell>
          <cell r="N341">
            <v>0</v>
          </cell>
          <cell r="O341">
            <v>190232</v>
          </cell>
          <cell r="P341">
            <v>190232</v>
          </cell>
        </row>
        <row r="342">
          <cell r="B342" t="str">
            <v>SUB-TOTAL : (C)</v>
          </cell>
          <cell r="F342">
            <v>9586794</v>
          </cell>
          <cell r="H342">
            <v>0</v>
          </cell>
          <cell r="J342">
            <v>14267</v>
          </cell>
          <cell r="K342">
            <v>0</v>
          </cell>
          <cell r="L342">
            <v>9586794</v>
          </cell>
          <cell r="M342">
            <v>0</v>
          </cell>
          <cell r="N342">
            <v>0</v>
          </cell>
          <cell r="O342">
            <v>0</v>
          </cell>
          <cell r="P342">
            <v>4303107</v>
          </cell>
        </row>
        <row r="343">
          <cell r="H343">
            <v>0</v>
          </cell>
          <cell r="J343">
            <v>0</v>
          </cell>
          <cell r="K343">
            <v>0</v>
          </cell>
          <cell r="L343">
            <v>0</v>
          </cell>
          <cell r="M343">
            <v>0</v>
          </cell>
          <cell r="N343">
            <v>0</v>
          </cell>
          <cell r="O343">
            <v>0</v>
          </cell>
        </row>
        <row r="344">
          <cell r="F344">
            <v>0</v>
          </cell>
          <cell r="H344">
            <v>0</v>
          </cell>
          <cell r="J344">
            <v>0</v>
          </cell>
          <cell r="K344">
            <v>0</v>
          </cell>
          <cell r="L344">
            <v>0</v>
          </cell>
          <cell r="M344">
            <v>0</v>
          </cell>
          <cell r="N344">
            <v>0</v>
          </cell>
          <cell r="O344">
            <v>0</v>
          </cell>
          <cell r="P344">
            <v>0</v>
          </cell>
        </row>
        <row r="345">
          <cell r="A345" t="str">
            <v xml:space="preserve">  D.</v>
          </cell>
          <cell r="B345" t="str">
            <v>GROUNDING  SYSTEM</v>
          </cell>
          <cell r="F345">
            <v>0</v>
          </cell>
          <cell r="H345">
            <v>0</v>
          </cell>
          <cell r="J345">
            <v>0</v>
          </cell>
          <cell r="K345">
            <v>0</v>
          </cell>
          <cell r="L345">
            <v>0</v>
          </cell>
          <cell r="M345">
            <v>0</v>
          </cell>
          <cell r="N345">
            <v>0</v>
          </cell>
          <cell r="O345">
            <v>0</v>
          </cell>
          <cell r="P345">
            <v>0</v>
          </cell>
        </row>
        <row r="346">
          <cell r="A346">
            <v>1</v>
          </cell>
          <cell r="B346" t="str">
            <v xml:space="preserve"> GROUND WIRE, BARE CONDUCTOR 60 sq.mm</v>
          </cell>
          <cell r="C346">
            <v>8000</v>
          </cell>
          <cell r="D346" t="str">
            <v>M</v>
          </cell>
          <cell r="E346">
            <v>47</v>
          </cell>
          <cell r="F346">
            <v>376000</v>
          </cell>
          <cell r="H346">
            <v>0</v>
          </cell>
          <cell r="I346">
            <v>0.14099999999999999</v>
          </cell>
          <cell r="J346">
            <v>1128</v>
          </cell>
          <cell r="K346">
            <v>47</v>
          </cell>
          <cell r="L346">
            <v>376000</v>
          </cell>
          <cell r="M346">
            <v>0</v>
          </cell>
          <cell r="N346">
            <v>0</v>
          </cell>
          <cell r="O346">
            <v>39</v>
          </cell>
          <cell r="P346">
            <v>312000</v>
          </cell>
        </row>
        <row r="347">
          <cell r="A347">
            <v>2</v>
          </cell>
          <cell r="B347" t="str">
            <v xml:space="preserve"> DITTO, BUT38 sq.mm</v>
          </cell>
          <cell r="C347">
            <v>620</v>
          </cell>
          <cell r="D347" t="str">
            <v>M</v>
          </cell>
          <cell r="E347">
            <v>32</v>
          </cell>
          <cell r="F347">
            <v>19840</v>
          </cell>
          <cell r="H347">
            <v>0</v>
          </cell>
          <cell r="I347">
            <v>0.11700000000000001</v>
          </cell>
          <cell r="J347">
            <v>73</v>
          </cell>
          <cell r="K347">
            <v>32</v>
          </cell>
          <cell r="L347">
            <v>19840</v>
          </cell>
          <cell r="M347">
            <v>0</v>
          </cell>
          <cell r="N347">
            <v>0</v>
          </cell>
          <cell r="O347">
            <v>33</v>
          </cell>
          <cell r="P347">
            <v>20460</v>
          </cell>
        </row>
        <row r="348">
          <cell r="A348">
            <v>3</v>
          </cell>
          <cell r="B348" t="str">
            <v xml:space="preserve"> GROUND ROD, 3/4" x 10 FT</v>
          </cell>
          <cell r="C348">
            <v>208</v>
          </cell>
          <cell r="D348" t="str">
            <v>PCS</v>
          </cell>
          <cell r="E348">
            <v>350</v>
          </cell>
          <cell r="F348">
            <v>72800</v>
          </cell>
          <cell r="H348">
            <v>0</v>
          </cell>
          <cell r="I348">
            <v>5</v>
          </cell>
          <cell r="J348">
            <v>1040</v>
          </cell>
          <cell r="K348">
            <v>350</v>
          </cell>
          <cell r="L348">
            <v>72800</v>
          </cell>
          <cell r="M348">
            <v>0</v>
          </cell>
          <cell r="N348">
            <v>0</v>
          </cell>
          <cell r="O348">
            <v>1400</v>
          </cell>
          <cell r="P348">
            <v>291200</v>
          </cell>
        </row>
        <row r="349">
          <cell r="A349">
            <v>4</v>
          </cell>
          <cell r="B349" t="str">
            <v xml:space="preserve"> CADWELD GROUND POWDER CARTRIDGE SIZE 45</v>
          </cell>
          <cell r="C349">
            <v>170</v>
          </cell>
          <cell r="D349" t="str">
            <v>PCS</v>
          </cell>
          <cell r="E349">
            <v>45</v>
          </cell>
          <cell r="F349">
            <v>7650</v>
          </cell>
          <cell r="H349">
            <v>0</v>
          </cell>
          <cell r="I349">
            <v>0.5</v>
          </cell>
          <cell r="J349">
            <v>85</v>
          </cell>
          <cell r="K349">
            <v>45</v>
          </cell>
          <cell r="L349">
            <v>7650</v>
          </cell>
          <cell r="M349">
            <v>0</v>
          </cell>
          <cell r="N349">
            <v>0</v>
          </cell>
          <cell r="O349">
            <v>140</v>
          </cell>
          <cell r="P349">
            <v>23800</v>
          </cell>
        </row>
        <row r="350">
          <cell r="A350">
            <v>5</v>
          </cell>
          <cell r="B350" t="str">
            <v xml:space="preserve"> CADWELD GROUND POWDER CARTRIDGE SIZE 90</v>
          </cell>
          <cell r="C350">
            <v>93</v>
          </cell>
          <cell r="D350" t="str">
            <v>PCS</v>
          </cell>
          <cell r="E350">
            <v>90</v>
          </cell>
          <cell r="F350">
            <v>8370</v>
          </cell>
          <cell r="H350">
            <v>0</v>
          </cell>
          <cell r="I350">
            <v>0.5</v>
          </cell>
          <cell r="J350">
            <v>47</v>
          </cell>
          <cell r="K350">
            <v>90</v>
          </cell>
          <cell r="L350">
            <v>8370</v>
          </cell>
          <cell r="M350">
            <v>0</v>
          </cell>
          <cell r="N350">
            <v>0</v>
          </cell>
          <cell r="O350">
            <v>140</v>
          </cell>
          <cell r="P350">
            <v>13020</v>
          </cell>
        </row>
        <row r="351">
          <cell r="A351">
            <v>6</v>
          </cell>
          <cell r="B351" t="str">
            <v xml:space="preserve"> CADWELD GROUND POWDER CARTRIDGE SIZE 115</v>
          </cell>
          <cell r="C351">
            <v>159</v>
          </cell>
          <cell r="D351" t="str">
            <v>PCS</v>
          </cell>
          <cell r="E351">
            <v>115</v>
          </cell>
          <cell r="F351">
            <v>18285</v>
          </cell>
          <cell r="H351">
            <v>0</v>
          </cell>
          <cell r="I351">
            <v>0.5</v>
          </cell>
          <cell r="J351">
            <v>80</v>
          </cell>
          <cell r="K351">
            <v>115</v>
          </cell>
          <cell r="L351">
            <v>18285</v>
          </cell>
          <cell r="M351">
            <v>0</v>
          </cell>
          <cell r="N351">
            <v>0</v>
          </cell>
          <cell r="O351">
            <v>140</v>
          </cell>
          <cell r="P351">
            <v>22260</v>
          </cell>
        </row>
        <row r="352">
          <cell r="A352">
            <v>7</v>
          </cell>
          <cell r="B352" t="str">
            <v xml:space="preserve"> CADWELD MOLD, FOR CABLE TO GROUND ROD</v>
          </cell>
          <cell r="C352">
            <v>10</v>
          </cell>
          <cell r="D352" t="str">
            <v>PCS</v>
          </cell>
          <cell r="E352">
            <v>1250</v>
          </cell>
          <cell r="F352">
            <v>12500</v>
          </cell>
          <cell r="H352">
            <v>0</v>
          </cell>
          <cell r="J352">
            <v>0</v>
          </cell>
          <cell r="K352">
            <v>1250</v>
          </cell>
          <cell r="L352">
            <v>12500</v>
          </cell>
          <cell r="M352">
            <v>0</v>
          </cell>
          <cell r="N352">
            <v>0</v>
          </cell>
          <cell r="O352">
            <v>0</v>
          </cell>
          <cell r="P352">
            <v>0</v>
          </cell>
        </row>
        <row r="353">
          <cell r="B353" t="str">
            <v xml:space="preserve"> CADWELD GTC-182G</v>
          </cell>
          <cell r="F353">
            <v>0</v>
          </cell>
          <cell r="H353">
            <v>0</v>
          </cell>
          <cell r="J353">
            <v>0</v>
          </cell>
          <cell r="K353">
            <v>0</v>
          </cell>
          <cell r="L353">
            <v>0</v>
          </cell>
          <cell r="M353">
            <v>0</v>
          </cell>
          <cell r="N353">
            <v>0</v>
          </cell>
          <cell r="O353">
            <v>0</v>
          </cell>
          <cell r="P353">
            <v>0</v>
          </cell>
        </row>
        <row r="354">
          <cell r="A354">
            <v>8</v>
          </cell>
          <cell r="B354" t="str">
            <v xml:space="preserve"> CADWELD MOLD, FOR CABLE TO CABLE</v>
          </cell>
          <cell r="C354">
            <v>5</v>
          </cell>
          <cell r="D354" t="str">
            <v>PCS</v>
          </cell>
          <cell r="E354">
            <v>1250</v>
          </cell>
          <cell r="F354">
            <v>6250</v>
          </cell>
          <cell r="H354">
            <v>0</v>
          </cell>
          <cell r="J354">
            <v>0</v>
          </cell>
          <cell r="K354">
            <v>1250</v>
          </cell>
          <cell r="L354">
            <v>6250</v>
          </cell>
          <cell r="M354">
            <v>0</v>
          </cell>
          <cell r="N354">
            <v>0</v>
          </cell>
          <cell r="O354">
            <v>0</v>
          </cell>
          <cell r="P354">
            <v>0</v>
          </cell>
        </row>
        <row r="355">
          <cell r="A355">
            <v>11</v>
          </cell>
          <cell r="B355" t="str">
            <v xml:space="preserve"> CADWELD TAC-2G2G</v>
          </cell>
          <cell r="C355">
            <v>25</v>
          </cell>
          <cell r="D355" t="str">
            <v>SET</v>
          </cell>
          <cell r="E355">
            <v>3500</v>
          </cell>
          <cell r="F355">
            <v>0</v>
          </cell>
          <cell r="H355">
            <v>0</v>
          </cell>
          <cell r="J355">
            <v>0</v>
          </cell>
          <cell r="K355">
            <v>0</v>
          </cell>
          <cell r="L355">
            <v>0</v>
          </cell>
          <cell r="M355">
            <v>0</v>
          </cell>
          <cell r="N355">
            <v>0</v>
          </cell>
          <cell r="O355">
            <v>0</v>
          </cell>
          <cell r="P355">
            <v>0</v>
          </cell>
        </row>
        <row r="356">
          <cell r="A356">
            <v>9</v>
          </cell>
          <cell r="B356" t="str">
            <v xml:space="preserve"> DITTO, BUT CADWELD TAC-2G1V</v>
          </cell>
          <cell r="C356">
            <v>10</v>
          </cell>
          <cell r="D356" t="str">
            <v>PCS</v>
          </cell>
          <cell r="E356">
            <v>1250</v>
          </cell>
          <cell r="F356">
            <v>12500</v>
          </cell>
          <cell r="H356">
            <v>0</v>
          </cell>
          <cell r="J356">
            <v>0</v>
          </cell>
          <cell r="K356">
            <v>1250</v>
          </cell>
          <cell r="L356">
            <v>12500</v>
          </cell>
          <cell r="M356">
            <v>0</v>
          </cell>
          <cell r="N356">
            <v>0</v>
          </cell>
          <cell r="O356">
            <v>0</v>
          </cell>
          <cell r="P356">
            <v>0</v>
          </cell>
        </row>
        <row r="357">
          <cell r="A357">
            <v>10</v>
          </cell>
          <cell r="B357" t="str">
            <v xml:space="preserve"> GROUND CONNECTOR FOR CABLE TO ROD OR PIPE</v>
          </cell>
          <cell r="C357">
            <v>50</v>
          </cell>
          <cell r="D357" t="str">
            <v>PCS</v>
          </cell>
          <cell r="E357">
            <v>650</v>
          </cell>
          <cell r="F357">
            <v>32500</v>
          </cell>
          <cell r="H357">
            <v>0</v>
          </cell>
          <cell r="I357">
            <v>1</v>
          </cell>
          <cell r="J357">
            <v>50</v>
          </cell>
          <cell r="K357">
            <v>650</v>
          </cell>
          <cell r="L357">
            <v>32500</v>
          </cell>
          <cell r="M357">
            <v>0</v>
          </cell>
          <cell r="N357">
            <v>0</v>
          </cell>
          <cell r="O357">
            <v>280</v>
          </cell>
          <cell r="P357">
            <v>14000</v>
          </cell>
        </row>
        <row r="358">
          <cell r="B358" t="str">
            <v xml:space="preserve"> BURNDY GK-6429</v>
          </cell>
          <cell r="F358">
            <v>0</v>
          </cell>
          <cell r="H358">
            <v>0</v>
          </cell>
          <cell r="J358">
            <v>0</v>
          </cell>
          <cell r="K358">
            <v>0</v>
          </cell>
          <cell r="L358">
            <v>0</v>
          </cell>
          <cell r="M358">
            <v>0</v>
          </cell>
          <cell r="N358">
            <v>0</v>
          </cell>
          <cell r="O358">
            <v>0</v>
          </cell>
          <cell r="P358">
            <v>0</v>
          </cell>
        </row>
        <row r="359">
          <cell r="A359">
            <v>11</v>
          </cell>
          <cell r="B359" t="str">
            <v xml:space="preserve"> GROUND TERMINAL BOX, 450MMx300MMx150MMx1.6t WITH</v>
          </cell>
          <cell r="C359">
            <v>25</v>
          </cell>
          <cell r="D359" t="str">
            <v>SET</v>
          </cell>
          <cell r="E359">
            <v>3500</v>
          </cell>
          <cell r="F359">
            <v>87500</v>
          </cell>
          <cell r="H359">
            <v>0</v>
          </cell>
          <cell r="I359">
            <v>6</v>
          </cell>
          <cell r="J359">
            <v>150</v>
          </cell>
          <cell r="K359">
            <v>3500</v>
          </cell>
          <cell r="L359">
            <v>87500</v>
          </cell>
          <cell r="M359">
            <v>0</v>
          </cell>
          <cell r="N359">
            <v>0</v>
          </cell>
          <cell r="O359">
            <v>1680</v>
          </cell>
          <cell r="P359">
            <v>42000</v>
          </cell>
        </row>
        <row r="360">
          <cell r="B360" t="str">
            <v>GROUNDING BUS 300Mx50MMx6t</v>
          </cell>
          <cell r="F360">
            <v>0</v>
          </cell>
          <cell r="H360">
            <v>0</v>
          </cell>
          <cell r="J360">
            <v>0</v>
          </cell>
          <cell r="K360">
            <v>0</v>
          </cell>
          <cell r="L360">
            <v>0</v>
          </cell>
          <cell r="M360">
            <v>0</v>
          </cell>
          <cell r="N360">
            <v>0</v>
          </cell>
          <cell r="O360">
            <v>0</v>
          </cell>
          <cell r="P360">
            <v>0</v>
          </cell>
        </row>
        <row r="361">
          <cell r="A361">
            <v>12</v>
          </cell>
          <cell r="B361" t="str">
            <v xml:space="preserve"> CABLE LUG, COPPER FOR 60 sq.mm</v>
          </cell>
          <cell r="C361">
            <v>92</v>
          </cell>
          <cell r="D361" t="str">
            <v>PCS</v>
          </cell>
          <cell r="E361">
            <v>60</v>
          </cell>
          <cell r="F361">
            <v>5520</v>
          </cell>
          <cell r="H361">
            <v>0</v>
          </cell>
          <cell r="I361">
            <v>0.5</v>
          </cell>
          <cell r="J361">
            <v>46</v>
          </cell>
          <cell r="K361">
            <v>60</v>
          </cell>
          <cell r="L361">
            <v>5520</v>
          </cell>
          <cell r="M361">
            <v>0</v>
          </cell>
          <cell r="N361">
            <v>0</v>
          </cell>
          <cell r="O361">
            <v>140</v>
          </cell>
          <cell r="P361">
            <v>12880</v>
          </cell>
        </row>
        <row r="362">
          <cell r="A362">
            <v>13</v>
          </cell>
          <cell r="B362" t="str">
            <v xml:space="preserve"> DITTO, BUT FOR 38 sq.mm</v>
          </cell>
          <cell r="C362">
            <v>169</v>
          </cell>
          <cell r="D362" t="str">
            <v>PCS</v>
          </cell>
          <cell r="E362">
            <v>38</v>
          </cell>
          <cell r="F362">
            <v>6422</v>
          </cell>
          <cell r="H362">
            <v>0</v>
          </cell>
          <cell r="I362">
            <v>0.5</v>
          </cell>
          <cell r="J362">
            <v>85</v>
          </cell>
          <cell r="K362">
            <v>38</v>
          </cell>
          <cell r="L362">
            <v>6422</v>
          </cell>
          <cell r="M362">
            <v>0</v>
          </cell>
          <cell r="N362">
            <v>0</v>
          </cell>
          <cell r="O362">
            <v>140</v>
          </cell>
          <cell r="P362">
            <v>23660</v>
          </cell>
        </row>
        <row r="363">
          <cell r="A363">
            <v>14</v>
          </cell>
          <cell r="B363" t="str">
            <v xml:space="preserve"> CONCRETE PIPE WITH COVER 12" DIA. 2 FT LG</v>
          </cell>
          <cell r="C363">
            <v>50</v>
          </cell>
          <cell r="D363" t="str">
            <v>PCS</v>
          </cell>
          <cell r="E363">
            <v>2800</v>
          </cell>
          <cell r="F363">
            <v>140000</v>
          </cell>
          <cell r="H363">
            <v>0</v>
          </cell>
          <cell r="I363">
            <v>3</v>
          </cell>
          <cell r="J363">
            <v>150</v>
          </cell>
          <cell r="K363">
            <v>2800</v>
          </cell>
          <cell r="L363">
            <v>140000</v>
          </cell>
          <cell r="M363">
            <v>0</v>
          </cell>
          <cell r="N363">
            <v>0</v>
          </cell>
          <cell r="O363">
            <v>840</v>
          </cell>
          <cell r="P363">
            <v>42000</v>
          </cell>
        </row>
        <row r="364">
          <cell r="A364">
            <v>15</v>
          </cell>
          <cell r="B364" t="str">
            <v xml:space="preserve"> STEEL PLATE, SS41, 1829x6401x6t</v>
          </cell>
          <cell r="C364">
            <v>1</v>
          </cell>
          <cell r="D364" t="str">
            <v>PCS</v>
          </cell>
          <cell r="E364">
            <v>10000</v>
          </cell>
          <cell r="F364">
            <v>10000</v>
          </cell>
          <cell r="H364">
            <v>0</v>
          </cell>
          <cell r="I364">
            <v>20</v>
          </cell>
          <cell r="J364">
            <v>20</v>
          </cell>
          <cell r="K364">
            <v>10000</v>
          </cell>
          <cell r="L364">
            <v>10000</v>
          </cell>
          <cell r="M364">
            <v>0</v>
          </cell>
          <cell r="N364">
            <v>0</v>
          </cell>
          <cell r="O364">
            <v>5600</v>
          </cell>
          <cell r="P364">
            <v>5600</v>
          </cell>
        </row>
        <row r="365">
          <cell r="A365">
            <v>16</v>
          </cell>
          <cell r="B365" t="str">
            <v xml:space="preserve"> CONDUIT CLAMP, ONE-HOLE 3/4"</v>
          </cell>
          <cell r="C365">
            <v>265</v>
          </cell>
          <cell r="D365" t="str">
            <v>PCS</v>
          </cell>
          <cell r="E365">
            <v>4</v>
          </cell>
          <cell r="F365">
            <v>1060</v>
          </cell>
          <cell r="H365">
            <v>0</v>
          </cell>
          <cell r="I365">
            <v>0.5</v>
          </cell>
          <cell r="J365">
            <v>133</v>
          </cell>
          <cell r="K365">
            <v>4</v>
          </cell>
          <cell r="L365">
            <v>1060</v>
          </cell>
          <cell r="M365">
            <v>0</v>
          </cell>
          <cell r="N365">
            <v>0</v>
          </cell>
          <cell r="O365">
            <v>140</v>
          </cell>
          <cell r="P365">
            <v>37100</v>
          </cell>
        </row>
        <row r="366">
          <cell r="A366">
            <v>17</v>
          </cell>
          <cell r="B366" t="str">
            <v xml:space="preserve"> PVC CONDUIT, SCHEDULE B, CNS1302  3/4"</v>
          </cell>
          <cell r="C366">
            <v>265</v>
          </cell>
          <cell r="D366" t="str">
            <v>M</v>
          </cell>
          <cell r="E366">
            <v>12</v>
          </cell>
          <cell r="F366">
            <v>3180</v>
          </cell>
          <cell r="H366">
            <v>0</v>
          </cell>
          <cell r="I366">
            <v>0.28000000000000003</v>
          </cell>
          <cell r="J366">
            <v>74</v>
          </cell>
          <cell r="K366">
            <v>12</v>
          </cell>
          <cell r="L366">
            <v>3180</v>
          </cell>
          <cell r="M366">
            <v>0</v>
          </cell>
          <cell r="N366">
            <v>0</v>
          </cell>
          <cell r="O366">
            <v>78</v>
          </cell>
          <cell r="P366">
            <v>20670</v>
          </cell>
        </row>
        <row r="367">
          <cell r="A367">
            <v>18</v>
          </cell>
          <cell r="B367" t="str">
            <v xml:space="preserve"> EXCAVATION</v>
          </cell>
          <cell r="C367">
            <v>1550</v>
          </cell>
          <cell r="D367" t="str">
            <v>M3</v>
          </cell>
          <cell r="E367" t="str">
            <v>M+L</v>
          </cell>
          <cell r="F367" t="str">
            <v>M+L</v>
          </cell>
          <cell r="H367">
            <v>0</v>
          </cell>
          <cell r="J367">
            <v>0</v>
          </cell>
          <cell r="K367" t="str">
            <v>M+L</v>
          </cell>
          <cell r="L367" t="str">
            <v>M+L</v>
          </cell>
          <cell r="M367">
            <v>0</v>
          </cell>
          <cell r="N367">
            <v>0</v>
          </cell>
          <cell r="O367">
            <v>72</v>
          </cell>
          <cell r="P367">
            <v>111600</v>
          </cell>
        </row>
        <row r="368">
          <cell r="A368">
            <v>19</v>
          </cell>
          <cell r="B368" t="str">
            <v xml:space="preserve"> BACKFILL</v>
          </cell>
          <cell r="C368">
            <v>1550</v>
          </cell>
          <cell r="D368" t="str">
            <v>M3</v>
          </cell>
          <cell r="E368" t="str">
            <v>M+L</v>
          </cell>
          <cell r="F368" t="str">
            <v>M+L</v>
          </cell>
          <cell r="H368">
            <v>0</v>
          </cell>
          <cell r="J368">
            <v>0</v>
          </cell>
          <cell r="K368" t="str">
            <v>M+L</v>
          </cell>
          <cell r="L368" t="str">
            <v>M+L</v>
          </cell>
          <cell r="M368">
            <v>0</v>
          </cell>
          <cell r="N368">
            <v>0</v>
          </cell>
          <cell r="O368">
            <v>120</v>
          </cell>
          <cell r="P368">
            <v>186000</v>
          </cell>
        </row>
        <row r="369">
          <cell r="A369">
            <v>20</v>
          </cell>
          <cell r="B369" t="str">
            <v xml:space="preserve"> MISCELLANEOUS MATERIALS</v>
          </cell>
          <cell r="C369">
            <v>1</v>
          </cell>
          <cell r="D369" t="str">
            <v>LOT</v>
          </cell>
          <cell r="E369">
            <v>82037.700000000012</v>
          </cell>
          <cell r="F369">
            <v>82038</v>
          </cell>
          <cell r="H369">
            <v>0</v>
          </cell>
          <cell r="I369">
            <v>316.10000000000002</v>
          </cell>
          <cell r="J369">
            <v>316</v>
          </cell>
          <cell r="K369">
            <v>82038</v>
          </cell>
          <cell r="L369">
            <v>82038</v>
          </cell>
          <cell r="M369">
            <v>0</v>
          </cell>
          <cell r="N369">
            <v>0</v>
          </cell>
          <cell r="O369">
            <v>88508</v>
          </cell>
          <cell r="P369">
            <v>88508</v>
          </cell>
        </row>
        <row r="370">
          <cell r="B370" t="str">
            <v>SUB-TOTAL : (D)</v>
          </cell>
          <cell r="F370">
            <v>902415</v>
          </cell>
          <cell r="H370">
            <v>0</v>
          </cell>
          <cell r="J370">
            <v>3477</v>
          </cell>
          <cell r="K370">
            <v>0</v>
          </cell>
          <cell r="L370">
            <v>902415</v>
          </cell>
          <cell r="M370">
            <v>0</v>
          </cell>
          <cell r="N370">
            <v>0</v>
          </cell>
          <cell r="O370">
            <v>0</v>
          </cell>
          <cell r="P370">
            <v>1266758</v>
          </cell>
        </row>
        <row r="371">
          <cell r="F371">
            <v>0</v>
          </cell>
          <cell r="H371">
            <v>0</v>
          </cell>
          <cell r="J371">
            <v>0</v>
          </cell>
          <cell r="K371">
            <v>0</v>
          </cell>
          <cell r="L371">
            <v>0</v>
          </cell>
          <cell r="M371">
            <v>0</v>
          </cell>
          <cell r="N371">
            <v>0</v>
          </cell>
          <cell r="O371">
            <v>0</v>
          </cell>
          <cell r="P371">
            <v>0</v>
          </cell>
        </row>
        <row r="372">
          <cell r="F372">
            <v>0</v>
          </cell>
          <cell r="H372">
            <v>0</v>
          </cell>
          <cell r="J372">
            <v>0</v>
          </cell>
          <cell r="K372">
            <v>0</v>
          </cell>
          <cell r="L372">
            <v>0</v>
          </cell>
          <cell r="M372">
            <v>0</v>
          </cell>
          <cell r="N372">
            <v>0</v>
          </cell>
          <cell r="O372">
            <v>0</v>
          </cell>
          <cell r="P372">
            <v>0</v>
          </cell>
        </row>
        <row r="373">
          <cell r="D373" t="str">
            <v xml:space="preserve"> </v>
          </cell>
          <cell r="F373">
            <v>0</v>
          </cell>
          <cell r="H373">
            <v>0</v>
          </cell>
          <cell r="J373">
            <v>0</v>
          </cell>
          <cell r="K373">
            <v>0</v>
          </cell>
          <cell r="L373">
            <v>0</v>
          </cell>
          <cell r="M373">
            <v>0</v>
          </cell>
          <cell r="N373">
            <v>0</v>
          </cell>
          <cell r="O373">
            <v>0</v>
          </cell>
          <cell r="P373">
            <v>0</v>
          </cell>
        </row>
        <row r="374">
          <cell r="A374" t="str">
            <v>E.</v>
          </cell>
          <cell r="B374" t="str">
            <v>TELEPHONE SYSTEM(??????????)</v>
          </cell>
          <cell r="F374">
            <v>0</v>
          </cell>
          <cell r="H374">
            <v>0</v>
          </cell>
          <cell r="J374">
            <v>0</v>
          </cell>
          <cell r="K374">
            <v>0</v>
          </cell>
          <cell r="L374">
            <v>0</v>
          </cell>
          <cell r="M374">
            <v>0</v>
          </cell>
          <cell r="N374">
            <v>0</v>
          </cell>
          <cell r="O374">
            <v>0</v>
          </cell>
          <cell r="P374">
            <v>0</v>
          </cell>
        </row>
        <row r="375">
          <cell r="A375">
            <v>1</v>
          </cell>
          <cell r="B375" t="str">
            <v>PABX , W/100 EXTENSION , 10 TRUNK LINE</v>
          </cell>
          <cell r="C375">
            <v>1</v>
          </cell>
          <cell r="D375" t="str">
            <v>SET</v>
          </cell>
          <cell r="E375">
            <v>380000</v>
          </cell>
          <cell r="F375">
            <v>380000</v>
          </cell>
          <cell r="H375">
            <v>0</v>
          </cell>
          <cell r="I375">
            <v>40</v>
          </cell>
          <cell r="J375">
            <v>40</v>
          </cell>
          <cell r="K375">
            <v>380000</v>
          </cell>
          <cell r="L375">
            <v>380000</v>
          </cell>
          <cell r="M375">
            <v>0</v>
          </cell>
          <cell r="N375">
            <v>0</v>
          </cell>
          <cell r="O375">
            <v>11200</v>
          </cell>
          <cell r="P375">
            <v>11200</v>
          </cell>
        </row>
        <row r="376">
          <cell r="A376">
            <v>2</v>
          </cell>
          <cell r="B376" t="str">
            <v xml:space="preserve"> TELEPHONE CABLE, SOLID COPPER PVBC INSU. 5 PAIRS</v>
          </cell>
          <cell r="C376">
            <v>1300</v>
          </cell>
          <cell r="D376" t="str">
            <v>M</v>
          </cell>
          <cell r="E376">
            <v>14</v>
          </cell>
          <cell r="F376">
            <v>18200</v>
          </cell>
          <cell r="H376">
            <v>0</v>
          </cell>
          <cell r="I376">
            <v>8.5999999999999993E-2</v>
          </cell>
          <cell r="J376">
            <v>112</v>
          </cell>
          <cell r="K376">
            <v>14</v>
          </cell>
          <cell r="L376">
            <v>18200</v>
          </cell>
          <cell r="M376">
            <v>0</v>
          </cell>
          <cell r="N376">
            <v>0</v>
          </cell>
          <cell r="O376">
            <v>24</v>
          </cell>
          <cell r="P376">
            <v>31200</v>
          </cell>
        </row>
        <row r="377">
          <cell r="A377">
            <v>3</v>
          </cell>
          <cell r="B377" t="str">
            <v xml:space="preserve"> DITTO, BUT 10 PAIRS</v>
          </cell>
          <cell r="C377">
            <v>250</v>
          </cell>
          <cell r="D377" t="str">
            <v>M</v>
          </cell>
          <cell r="E377">
            <v>30</v>
          </cell>
          <cell r="F377">
            <v>7500</v>
          </cell>
          <cell r="H377">
            <v>0</v>
          </cell>
          <cell r="I377">
            <v>0.122</v>
          </cell>
          <cell r="J377">
            <v>31</v>
          </cell>
          <cell r="K377">
            <v>30</v>
          </cell>
          <cell r="L377">
            <v>7500</v>
          </cell>
          <cell r="M377">
            <v>0</v>
          </cell>
          <cell r="N377">
            <v>0</v>
          </cell>
          <cell r="O377">
            <v>34</v>
          </cell>
          <cell r="P377">
            <v>8500</v>
          </cell>
        </row>
        <row r="378">
          <cell r="A378">
            <v>4</v>
          </cell>
          <cell r="B378" t="str">
            <v xml:space="preserve"> DITTO, BUT 30 PAIRS</v>
          </cell>
          <cell r="C378">
            <v>300</v>
          </cell>
          <cell r="D378" t="str">
            <v>M</v>
          </cell>
          <cell r="E378">
            <v>80</v>
          </cell>
          <cell r="F378">
            <v>24000</v>
          </cell>
          <cell r="H378">
            <v>0</v>
          </cell>
          <cell r="I378">
            <v>0.20599999999999999</v>
          </cell>
          <cell r="J378">
            <v>62</v>
          </cell>
          <cell r="K378">
            <v>80</v>
          </cell>
          <cell r="L378">
            <v>24000</v>
          </cell>
          <cell r="M378">
            <v>0</v>
          </cell>
          <cell r="N378">
            <v>0</v>
          </cell>
          <cell r="O378">
            <v>58</v>
          </cell>
          <cell r="P378">
            <v>17400</v>
          </cell>
        </row>
        <row r="379">
          <cell r="A379">
            <v>4</v>
          </cell>
          <cell r="B379" t="str">
            <v xml:space="preserve"> DITTO, BUT 50 PAIRS</v>
          </cell>
          <cell r="C379">
            <v>400</v>
          </cell>
          <cell r="D379" t="str">
            <v>M</v>
          </cell>
          <cell r="E379">
            <v>133</v>
          </cell>
          <cell r="F379">
            <v>53200</v>
          </cell>
          <cell r="H379">
            <v>0</v>
          </cell>
          <cell r="I379">
            <v>0.25600000000000001</v>
          </cell>
          <cell r="J379">
            <v>102</v>
          </cell>
          <cell r="K379">
            <v>133</v>
          </cell>
          <cell r="L379">
            <v>53200</v>
          </cell>
          <cell r="M379">
            <v>0</v>
          </cell>
          <cell r="N379">
            <v>0</v>
          </cell>
          <cell r="O379">
            <v>72</v>
          </cell>
          <cell r="P379">
            <v>28800</v>
          </cell>
        </row>
        <row r="380">
          <cell r="A380">
            <v>5</v>
          </cell>
          <cell r="B380" t="str">
            <v xml:space="preserve"> MISCELLANEOUS MATERIALS</v>
          </cell>
          <cell r="C380">
            <v>1</v>
          </cell>
          <cell r="D380" t="str">
            <v>LOT</v>
          </cell>
          <cell r="E380">
            <v>10290</v>
          </cell>
          <cell r="F380">
            <v>10290</v>
          </cell>
          <cell r="H380">
            <v>0</v>
          </cell>
          <cell r="I380">
            <v>105</v>
          </cell>
          <cell r="J380">
            <v>105</v>
          </cell>
          <cell r="K380">
            <v>10290</v>
          </cell>
          <cell r="L380">
            <v>10290</v>
          </cell>
          <cell r="M380">
            <v>0</v>
          </cell>
          <cell r="N380">
            <v>0</v>
          </cell>
          <cell r="O380">
            <v>29400</v>
          </cell>
          <cell r="P380">
            <v>29400</v>
          </cell>
        </row>
        <row r="381">
          <cell r="B381" t="str">
            <v>SUB-TOTAL : (E)</v>
          </cell>
          <cell r="F381">
            <v>493190</v>
          </cell>
          <cell r="H381">
            <v>0</v>
          </cell>
          <cell r="J381">
            <v>452</v>
          </cell>
          <cell r="K381">
            <v>0</v>
          </cell>
          <cell r="L381">
            <v>493190</v>
          </cell>
          <cell r="M381">
            <v>0</v>
          </cell>
          <cell r="N381">
            <v>0</v>
          </cell>
          <cell r="O381">
            <v>0</v>
          </cell>
          <cell r="P381">
            <v>126500</v>
          </cell>
        </row>
        <row r="382">
          <cell r="F382">
            <v>0</v>
          </cell>
          <cell r="H382">
            <v>0</v>
          </cell>
          <cell r="J382">
            <v>0</v>
          </cell>
          <cell r="K382">
            <v>0</v>
          </cell>
          <cell r="L382">
            <v>0</v>
          </cell>
          <cell r="M382">
            <v>0</v>
          </cell>
          <cell r="N382">
            <v>0</v>
          </cell>
          <cell r="O382">
            <v>0</v>
          </cell>
          <cell r="P382">
            <v>0</v>
          </cell>
        </row>
        <row r="383">
          <cell r="F383">
            <v>0</v>
          </cell>
          <cell r="H383">
            <v>0</v>
          </cell>
          <cell r="J383">
            <v>0</v>
          </cell>
          <cell r="K383">
            <v>0</v>
          </cell>
          <cell r="L383">
            <v>0</v>
          </cell>
          <cell r="M383">
            <v>0</v>
          </cell>
          <cell r="N383">
            <v>0</v>
          </cell>
          <cell r="O383">
            <v>0</v>
          </cell>
          <cell r="P383">
            <v>0</v>
          </cell>
        </row>
        <row r="384">
          <cell r="A384" t="str">
            <v>F.</v>
          </cell>
          <cell r="B384" t="str">
            <v>PAGE/INTERCOMMUNICATION SYSTEM</v>
          </cell>
          <cell r="D384" t="str">
            <v xml:space="preserve"> </v>
          </cell>
          <cell r="F384">
            <v>0</v>
          </cell>
          <cell r="H384">
            <v>0</v>
          </cell>
          <cell r="J384">
            <v>0</v>
          </cell>
          <cell r="K384">
            <v>0</v>
          </cell>
          <cell r="L384">
            <v>0</v>
          </cell>
          <cell r="M384">
            <v>0</v>
          </cell>
          <cell r="N384">
            <v>0</v>
          </cell>
          <cell r="O384">
            <v>0</v>
          </cell>
          <cell r="P384">
            <v>0</v>
          </cell>
        </row>
        <row r="385">
          <cell r="A385">
            <v>1</v>
          </cell>
          <cell r="B385" t="str">
            <v xml:space="preserve"> PAGE/PARTY STATION, SINGLE PARTY LINE</v>
          </cell>
          <cell r="C385">
            <v>10</v>
          </cell>
          <cell r="D385" t="str">
            <v>SET</v>
          </cell>
          <cell r="E385">
            <v>19700</v>
          </cell>
          <cell r="F385">
            <v>197000</v>
          </cell>
          <cell r="H385">
            <v>0</v>
          </cell>
          <cell r="I385">
            <v>12</v>
          </cell>
          <cell r="J385">
            <v>120</v>
          </cell>
          <cell r="K385">
            <v>19700</v>
          </cell>
          <cell r="L385">
            <v>197000</v>
          </cell>
          <cell r="M385">
            <v>0</v>
          </cell>
          <cell r="N385">
            <v>0</v>
          </cell>
          <cell r="O385">
            <v>3360</v>
          </cell>
          <cell r="P385">
            <v>33600</v>
          </cell>
        </row>
        <row r="386">
          <cell r="B386" t="str">
            <v xml:space="preserve"> CL.1, DIV.2 , G-T #730-104 OR EQUAL</v>
          </cell>
          <cell r="F386">
            <v>0</v>
          </cell>
          <cell r="H386">
            <v>0</v>
          </cell>
          <cell r="J386">
            <v>0</v>
          </cell>
          <cell r="K386">
            <v>0</v>
          </cell>
          <cell r="L386">
            <v>0</v>
          </cell>
          <cell r="M386">
            <v>0</v>
          </cell>
          <cell r="N386">
            <v>0</v>
          </cell>
          <cell r="O386">
            <v>0</v>
          </cell>
          <cell r="P386">
            <v>0</v>
          </cell>
        </row>
        <row r="387">
          <cell r="A387">
            <v>2</v>
          </cell>
          <cell r="B387" t="str">
            <v>DITTO, BUT INDOOR TYPE, G-T #700-102</v>
          </cell>
          <cell r="C387">
            <v>4</v>
          </cell>
          <cell r="D387" t="str">
            <v>SET</v>
          </cell>
          <cell r="E387">
            <v>17800</v>
          </cell>
          <cell r="F387">
            <v>71200</v>
          </cell>
          <cell r="H387">
            <v>0</v>
          </cell>
          <cell r="I387">
            <v>10</v>
          </cell>
          <cell r="J387">
            <v>40</v>
          </cell>
          <cell r="K387">
            <v>17800</v>
          </cell>
          <cell r="L387">
            <v>71200</v>
          </cell>
          <cell r="M387">
            <v>0</v>
          </cell>
          <cell r="N387">
            <v>0</v>
          </cell>
          <cell r="O387">
            <v>2800</v>
          </cell>
          <cell r="P387">
            <v>11200</v>
          </cell>
        </row>
        <row r="388">
          <cell r="A388">
            <v>3</v>
          </cell>
          <cell r="B388" t="str">
            <v>DITTO, BUT DESK MOUNT. TYPE, G-T #726-102</v>
          </cell>
          <cell r="C388">
            <v>1</v>
          </cell>
          <cell r="D388" t="str">
            <v>SET</v>
          </cell>
          <cell r="E388">
            <v>23000</v>
          </cell>
          <cell r="F388">
            <v>23000</v>
          </cell>
          <cell r="H388">
            <v>0</v>
          </cell>
          <cell r="I388">
            <v>12</v>
          </cell>
          <cell r="J388">
            <v>12</v>
          </cell>
          <cell r="K388">
            <v>23000</v>
          </cell>
          <cell r="L388">
            <v>23000</v>
          </cell>
          <cell r="M388">
            <v>0</v>
          </cell>
          <cell r="N388">
            <v>0</v>
          </cell>
          <cell r="O388">
            <v>3360</v>
          </cell>
          <cell r="P388">
            <v>3360</v>
          </cell>
        </row>
        <row r="389">
          <cell r="A389">
            <v>4</v>
          </cell>
          <cell r="B389" t="str">
            <v xml:space="preserve"> HOT DIPPED GALVANIZED STEEL SUPPORT, C100</v>
          </cell>
          <cell r="C389">
            <v>10</v>
          </cell>
          <cell r="D389" t="str">
            <v>SET</v>
          </cell>
          <cell r="E389">
            <v>1500</v>
          </cell>
          <cell r="F389">
            <v>15000</v>
          </cell>
          <cell r="H389">
            <v>0</v>
          </cell>
          <cell r="I389">
            <v>4</v>
          </cell>
          <cell r="J389">
            <v>40</v>
          </cell>
          <cell r="K389">
            <v>1500</v>
          </cell>
          <cell r="L389">
            <v>15000</v>
          </cell>
          <cell r="M389">
            <v>0</v>
          </cell>
          <cell r="N389">
            <v>0</v>
          </cell>
          <cell r="O389">
            <v>1120</v>
          </cell>
          <cell r="P389">
            <v>11200</v>
          </cell>
        </row>
        <row r="390">
          <cell r="B390" t="str">
            <v>3M LG., W/ SMALL FOUNDATION</v>
          </cell>
          <cell r="F390">
            <v>0</v>
          </cell>
          <cell r="H390">
            <v>0</v>
          </cell>
          <cell r="J390">
            <v>0</v>
          </cell>
          <cell r="K390">
            <v>0</v>
          </cell>
          <cell r="L390">
            <v>0</v>
          </cell>
          <cell r="M390">
            <v>0</v>
          </cell>
          <cell r="N390">
            <v>0</v>
          </cell>
          <cell r="O390">
            <v>0</v>
          </cell>
          <cell r="P390">
            <v>0</v>
          </cell>
        </row>
        <row r="391">
          <cell r="A391">
            <v>5</v>
          </cell>
          <cell r="B391" t="str">
            <v xml:space="preserve"> DRIVER, W/MOLDED LEXAN FOR DIV. 2 G-T </v>
          </cell>
          <cell r="C391">
            <v>16</v>
          </cell>
          <cell r="D391" t="str">
            <v>SET</v>
          </cell>
          <cell r="E391">
            <v>3300</v>
          </cell>
          <cell r="F391">
            <v>52800</v>
          </cell>
          <cell r="H391">
            <v>0</v>
          </cell>
          <cell r="I391">
            <v>3</v>
          </cell>
          <cell r="J391">
            <v>48</v>
          </cell>
          <cell r="K391">
            <v>3300</v>
          </cell>
          <cell r="L391">
            <v>52800</v>
          </cell>
          <cell r="M391">
            <v>0</v>
          </cell>
          <cell r="N391">
            <v>0</v>
          </cell>
          <cell r="O391">
            <v>840</v>
          </cell>
          <cell r="P391">
            <v>13440</v>
          </cell>
        </row>
        <row r="392">
          <cell r="B392" t="str">
            <v xml:space="preserve"> 13314-001</v>
          </cell>
          <cell r="F392">
            <v>0</v>
          </cell>
          <cell r="H392">
            <v>0</v>
          </cell>
          <cell r="J392">
            <v>0</v>
          </cell>
          <cell r="K392">
            <v>0</v>
          </cell>
          <cell r="L392">
            <v>0</v>
          </cell>
          <cell r="M392">
            <v>0</v>
          </cell>
          <cell r="N392">
            <v>0</v>
          </cell>
          <cell r="O392">
            <v>0</v>
          </cell>
          <cell r="P392">
            <v>0</v>
          </cell>
        </row>
        <row r="393">
          <cell r="A393">
            <v>6</v>
          </cell>
          <cell r="B393" t="str">
            <v xml:space="preserve"> HORN SPEAKER W/ EPOXY G-T 13304-002</v>
          </cell>
          <cell r="C393">
            <v>16</v>
          </cell>
          <cell r="D393" t="str">
            <v>SET</v>
          </cell>
          <cell r="E393">
            <v>6000</v>
          </cell>
          <cell r="F393">
            <v>96000</v>
          </cell>
          <cell r="H393">
            <v>0</v>
          </cell>
          <cell r="I393">
            <v>5</v>
          </cell>
          <cell r="J393">
            <v>80</v>
          </cell>
          <cell r="K393">
            <v>6000</v>
          </cell>
          <cell r="L393">
            <v>96000</v>
          </cell>
          <cell r="M393">
            <v>0</v>
          </cell>
          <cell r="N393">
            <v>0</v>
          </cell>
          <cell r="O393">
            <v>1400</v>
          </cell>
          <cell r="P393">
            <v>22400</v>
          </cell>
        </row>
        <row r="394">
          <cell r="B394" t="str">
            <v xml:space="preserve"> MOUNTING ASSEMBLY, G-T 411A1SPL</v>
          </cell>
          <cell r="F394">
            <v>0</v>
          </cell>
          <cell r="H394">
            <v>0</v>
          </cell>
          <cell r="J394">
            <v>0</v>
          </cell>
          <cell r="K394">
            <v>0</v>
          </cell>
          <cell r="L394">
            <v>0</v>
          </cell>
          <cell r="M394">
            <v>0</v>
          </cell>
          <cell r="N394">
            <v>0</v>
          </cell>
          <cell r="O394">
            <v>0</v>
          </cell>
          <cell r="P394">
            <v>0</v>
          </cell>
        </row>
        <row r="395">
          <cell r="A395">
            <v>7</v>
          </cell>
          <cell r="B395" t="str">
            <v xml:space="preserve"> LINE BALANCE UNIT G-T 305-001 OR EQUAL</v>
          </cell>
          <cell r="C395">
            <v>1</v>
          </cell>
          <cell r="D395" t="str">
            <v>SET</v>
          </cell>
          <cell r="E395">
            <v>2600</v>
          </cell>
          <cell r="F395">
            <v>2600</v>
          </cell>
          <cell r="G395">
            <v>4</v>
          </cell>
          <cell r="H395">
            <v>0</v>
          </cell>
          <cell r="I395">
            <v>4</v>
          </cell>
          <cell r="J395">
            <v>4</v>
          </cell>
          <cell r="K395">
            <v>2600</v>
          </cell>
          <cell r="L395">
            <v>2600</v>
          </cell>
          <cell r="M395">
            <v>0</v>
          </cell>
          <cell r="N395">
            <v>0</v>
          </cell>
          <cell r="O395">
            <v>1120</v>
          </cell>
          <cell r="P395">
            <v>1120</v>
          </cell>
        </row>
        <row r="396">
          <cell r="A396">
            <v>8</v>
          </cell>
          <cell r="B396" t="str">
            <v xml:space="preserve"> CABLE, OVERALL &amp; INDIVIDUAL SHIELDED, 300V 8P-#14AWG</v>
          </cell>
          <cell r="C396">
            <v>2700</v>
          </cell>
          <cell r="D396" t="str">
            <v>M</v>
          </cell>
          <cell r="E396">
            <v>137</v>
          </cell>
          <cell r="F396">
            <v>369900</v>
          </cell>
          <cell r="H396">
            <v>0</v>
          </cell>
          <cell r="I396">
            <v>0.17799999999999999</v>
          </cell>
          <cell r="J396">
            <v>481</v>
          </cell>
          <cell r="K396">
            <v>137</v>
          </cell>
          <cell r="L396">
            <v>369900</v>
          </cell>
          <cell r="M396">
            <v>0</v>
          </cell>
          <cell r="N396">
            <v>0</v>
          </cell>
          <cell r="O396">
            <v>50</v>
          </cell>
          <cell r="P396">
            <v>135000</v>
          </cell>
        </row>
        <row r="397">
          <cell r="A397">
            <v>9</v>
          </cell>
          <cell r="B397" t="str">
            <v>XLPE CABLE 3C-3.5SQ.MM</v>
          </cell>
          <cell r="C397">
            <v>2800</v>
          </cell>
          <cell r="D397" t="str">
            <v>M</v>
          </cell>
          <cell r="E397">
            <v>15</v>
          </cell>
          <cell r="F397">
            <v>42000</v>
          </cell>
          <cell r="H397">
            <v>0</v>
          </cell>
          <cell r="I397">
            <v>7.9000000000000001E-2</v>
          </cell>
          <cell r="J397">
            <v>221</v>
          </cell>
          <cell r="K397">
            <v>15</v>
          </cell>
          <cell r="L397">
            <v>42000</v>
          </cell>
          <cell r="M397">
            <v>0</v>
          </cell>
          <cell r="N397">
            <v>0</v>
          </cell>
          <cell r="O397">
            <v>22</v>
          </cell>
          <cell r="P397">
            <v>61600</v>
          </cell>
        </row>
        <row r="398">
          <cell r="A398">
            <v>10</v>
          </cell>
          <cell r="B398" t="str">
            <v xml:space="preserve"> SPEAKER CABLE, TWISTED PAIR #18 AWG</v>
          </cell>
          <cell r="C398">
            <v>50</v>
          </cell>
          <cell r="D398" t="str">
            <v>M</v>
          </cell>
          <cell r="E398">
            <v>12</v>
          </cell>
          <cell r="F398">
            <v>600</v>
          </cell>
          <cell r="H398">
            <v>0</v>
          </cell>
          <cell r="I398">
            <v>6.2E-2</v>
          </cell>
          <cell r="J398">
            <v>3</v>
          </cell>
          <cell r="K398">
            <v>12</v>
          </cell>
          <cell r="L398">
            <v>600</v>
          </cell>
          <cell r="M398">
            <v>0</v>
          </cell>
          <cell r="N398">
            <v>0</v>
          </cell>
          <cell r="O398">
            <v>17</v>
          </cell>
          <cell r="P398">
            <v>850</v>
          </cell>
        </row>
        <row r="399">
          <cell r="A399">
            <v>11</v>
          </cell>
          <cell r="B399" t="str">
            <v>RSG CONDUIT, 2"</v>
          </cell>
          <cell r="C399">
            <v>100</v>
          </cell>
          <cell r="D399" t="str">
            <v>M</v>
          </cell>
          <cell r="E399">
            <v>105</v>
          </cell>
          <cell r="F399">
            <v>10500</v>
          </cell>
          <cell r="H399">
            <v>0</v>
          </cell>
          <cell r="I399">
            <v>0.98</v>
          </cell>
          <cell r="J399">
            <v>98</v>
          </cell>
          <cell r="K399">
            <v>105</v>
          </cell>
          <cell r="L399">
            <v>10500</v>
          </cell>
          <cell r="M399">
            <v>0</v>
          </cell>
          <cell r="N399">
            <v>0</v>
          </cell>
          <cell r="O399">
            <v>274</v>
          </cell>
          <cell r="P399">
            <v>27400</v>
          </cell>
        </row>
        <row r="400">
          <cell r="A400">
            <v>12</v>
          </cell>
          <cell r="B400" t="str">
            <v>DITTO BUT 3/4"</v>
          </cell>
          <cell r="C400">
            <v>50</v>
          </cell>
          <cell r="D400" t="str">
            <v>M</v>
          </cell>
          <cell r="E400">
            <v>32</v>
          </cell>
          <cell r="F400">
            <v>1600</v>
          </cell>
          <cell r="H400">
            <v>0</v>
          </cell>
          <cell r="I400">
            <v>0.47</v>
          </cell>
          <cell r="J400">
            <v>24</v>
          </cell>
          <cell r="K400">
            <v>32</v>
          </cell>
          <cell r="L400">
            <v>1600</v>
          </cell>
          <cell r="M400">
            <v>0</v>
          </cell>
          <cell r="N400">
            <v>0</v>
          </cell>
          <cell r="O400">
            <v>132</v>
          </cell>
          <cell r="P400">
            <v>6600</v>
          </cell>
        </row>
        <row r="401">
          <cell r="A401">
            <v>13</v>
          </cell>
          <cell r="B401" t="str">
            <v xml:space="preserve"> FLEXIBLE CONDUIT, 3/4", 1M LG, W/ TWO CONNECTOR</v>
          </cell>
          <cell r="C401">
            <v>16</v>
          </cell>
          <cell r="D401" t="str">
            <v>M</v>
          </cell>
          <cell r="E401">
            <v>81</v>
          </cell>
          <cell r="F401">
            <v>1296</v>
          </cell>
          <cell r="H401">
            <v>0</v>
          </cell>
          <cell r="I401">
            <v>0.56000000000000005</v>
          </cell>
          <cell r="J401">
            <v>9</v>
          </cell>
          <cell r="K401">
            <v>81</v>
          </cell>
          <cell r="L401">
            <v>1296</v>
          </cell>
          <cell r="M401">
            <v>0</v>
          </cell>
          <cell r="N401">
            <v>0</v>
          </cell>
          <cell r="O401">
            <v>157</v>
          </cell>
          <cell r="P401">
            <v>2512</v>
          </cell>
        </row>
        <row r="402">
          <cell r="A402">
            <v>14</v>
          </cell>
          <cell r="B402" t="str">
            <v xml:space="preserve"> HOT DIPPED GALVANIZED CONDUIT FITTING, UNION,</v>
          </cell>
          <cell r="C402">
            <v>1</v>
          </cell>
          <cell r="D402" t="str">
            <v>LOT</v>
          </cell>
          <cell r="E402">
            <v>36300</v>
          </cell>
          <cell r="F402">
            <v>36300</v>
          </cell>
          <cell r="H402">
            <v>0</v>
          </cell>
          <cell r="I402">
            <v>61</v>
          </cell>
          <cell r="J402">
            <v>61</v>
          </cell>
          <cell r="K402">
            <v>36300</v>
          </cell>
          <cell r="L402">
            <v>36300</v>
          </cell>
          <cell r="M402">
            <v>0</v>
          </cell>
          <cell r="N402">
            <v>0</v>
          </cell>
          <cell r="O402">
            <v>17080</v>
          </cell>
          <cell r="P402">
            <v>17080</v>
          </cell>
        </row>
        <row r="403">
          <cell r="B403" t="str">
            <v>SEALING FITTING</v>
          </cell>
          <cell r="F403">
            <v>0</v>
          </cell>
          <cell r="H403">
            <v>0</v>
          </cell>
          <cell r="J403">
            <v>0</v>
          </cell>
          <cell r="K403">
            <v>0</v>
          </cell>
          <cell r="L403">
            <v>0</v>
          </cell>
          <cell r="M403">
            <v>0</v>
          </cell>
          <cell r="N403">
            <v>0</v>
          </cell>
          <cell r="O403">
            <v>0</v>
          </cell>
          <cell r="P403">
            <v>0</v>
          </cell>
        </row>
        <row r="404">
          <cell r="A404">
            <v>15</v>
          </cell>
          <cell r="B404" t="str">
            <v>HOT DIPPED GALVALNIZED STEEL U-CHANNEL 41x41x2.0t</v>
          </cell>
          <cell r="C404">
            <v>15</v>
          </cell>
          <cell r="D404" t="str">
            <v>M</v>
          </cell>
          <cell r="E404">
            <v>82</v>
          </cell>
          <cell r="F404">
            <v>1230</v>
          </cell>
          <cell r="H404">
            <v>0</v>
          </cell>
          <cell r="I404">
            <v>0.40699999999999997</v>
          </cell>
          <cell r="J404">
            <v>6</v>
          </cell>
          <cell r="K404">
            <v>82</v>
          </cell>
          <cell r="L404">
            <v>1230</v>
          </cell>
          <cell r="M404">
            <v>0</v>
          </cell>
          <cell r="N404">
            <v>0</v>
          </cell>
          <cell r="O404">
            <v>114</v>
          </cell>
          <cell r="P404">
            <v>1710</v>
          </cell>
        </row>
        <row r="405">
          <cell r="A405">
            <v>16</v>
          </cell>
          <cell r="B405" t="str">
            <v>VHF PORTABLE MARINE BAND EXP-PROOF WALKY-TALKY</v>
          </cell>
          <cell r="C405">
            <v>2</v>
          </cell>
          <cell r="D405" t="str">
            <v>SET</v>
          </cell>
          <cell r="E405">
            <v>20000</v>
          </cell>
          <cell r="F405">
            <v>40000</v>
          </cell>
          <cell r="H405">
            <v>0</v>
          </cell>
          <cell r="J405">
            <v>0</v>
          </cell>
          <cell r="K405">
            <v>20000</v>
          </cell>
          <cell r="L405">
            <v>40000</v>
          </cell>
          <cell r="M405">
            <v>0</v>
          </cell>
          <cell r="N405">
            <v>0</v>
          </cell>
          <cell r="O405">
            <v>0</v>
          </cell>
          <cell r="P405">
            <v>0</v>
          </cell>
        </row>
        <row r="406">
          <cell r="A406">
            <v>17</v>
          </cell>
          <cell r="B406" t="str">
            <v xml:space="preserve"> MISCELLANEOUS MATERIALS </v>
          </cell>
          <cell r="C406">
            <v>1</v>
          </cell>
          <cell r="D406" t="str">
            <v>LOT</v>
          </cell>
          <cell r="E406">
            <v>48051.3</v>
          </cell>
          <cell r="F406">
            <v>48051</v>
          </cell>
          <cell r="H406">
            <v>0</v>
          </cell>
          <cell r="I406">
            <v>62.35</v>
          </cell>
          <cell r="J406">
            <v>62</v>
          </cell>
          <cell r="K406">
            <v>48051</v>
          </cell>
          <cell r="L406">
            <v>48051</v>
          </cell>
          <cell r="M406">
            <v>0</v>
          </cell>
          <cell r="N406">
            <v>0</v>
          </cell>
          <cell r="O406">
            <v>17458</v>
          </cell>
          <cell r="P406">
            <v>17458</v>
          </cell>
        </row>
        <row r="407">
          <cell r="B407" t="str">
            <v>SUB-TOTAL : (F)</v>
          </cell>
          <cell r="F407">
            <v>1009077</v>
          </cell>
          <cell r="H407">
            <v>0</v>
          </cell>
          <cell r="J407">
            <v>1309</v>
          </cell>
          <cell r="K407">
            <v>0</v>
          </cell>
          <cell r="L407">
            <v>1009077</v>
          </cell>
          <cell r="M407">
            <v>0</v>
          </cell>
          <cell r="N407">
            <v>0</v>
          </cell>
          <cell r="O407">
            <v>0</v>
          </cell>
          <cell r="P407">
            <v>366530</v>
          </cell>
        </row>
        <row r="408">
          <cell r="F408">
            <v>0</v>
          </cell>
          <cell r="H408">
            <v>0</v>
          </cell>
          <cell r="J408">
            <v>0</v>
          </cell>
          <cell r="K408">
            <v>0</v>
          </cell>
          <cell r="L408">
            <v>0</v>
          </cell>
          <cell r="M408">
            <v>0</v>
          </cell>
          <cell r="N408">
            <v>0</v>
          </cell>
          <cell r="O408">
            <v>0</v>
          </cell>
          <cell r="P408">
            <v>0</v>
          </cell>
        </row>
        <row r="409">
          <cell r="F409">
            <v>0</v>
          </cell>
          <cell r="H409">
            <v>0</v>
          </cell>
          <cell r="J409">
            <v>0</v>
          </cell>
          <cell r="K409">
            <v>0</v>
          </cell>
          <cell r="L409">
            <v>0</v>
          </cell>
          <cell r="M409">
            <v>0</v>
          </cell>
          <cell r="N409">
            <v>0</v>
          </cell>
          <cell r="O409">
            <v>0</v>
          </cell>
          <cell r="P409">
            <v>0</v>
          </cell>
        </row>
        <row r="410">
          <cell r="A410" t="str">
            <v>G.</v>
          </cell>
          <cell r="B410" t="str">
            <v>CCTV SYSTEM</v>
          </cell>
          <cell r="D410" t="str">
            <v xml:space="preserve"> </v>
          </cell>
          <cell r="F410">
            <v>0</v>
          </cell>
          <cell r="H410">
            <v>0</v>
          </cell>
          <cell r="J410">
            <v>0</v>
          </cell>
          <cell r="K410">
            <v>0</v>
          </cell>
          <cell r="L410">
            <v>0</v>
          </cell>
          <cell r="M410">
            <v>0</v>
          </cell>
          <cell r="N410">
            <v>0</v>
          </cell>
          <cell r="O410">
            <v>0</v>
          </cell>
          <cell r="P410">
            <v>0</v>
          </cell>
        </row>
        <row r="411">
          <cell r="A411">
            <v>1</v>
          </cell>
          <cell r="B411" t="str">
            <v xml:space="preserve"> 20" BLACK-AND-WHITE VEDIO MONITOR,  </v>
          </cell>
          <cell r="C411">
            <v>1</v>
          </cell>
          <cell r="D411" t="str">
            <v>SET</v>
          </cell>
          <cell r="E411">
            <v>9450</v>
          </cell>
          <cell r="F411">
            <v>9450</v>
          </cell>
          <cell r="H411">
            <v>0</v>
          </cell>
          <cell r="I411">
            <v>4</v>
          </cell>
          <cell r="J411">
            <v>4</v>
          </cell>
          <cell r="K411">
            <v>9450</v>
          </cell>
          <cell r="L411">
            <v>9450</v>
          </cell>
          <cell r="M411">
            <v>0</v>
          </cell>
          <cell r="N411">
            <v>0</v>
          </cell>
          <cell r="O411">
            <v>1120</v>
          </cell>
          <cell r="P411">
            <v>1120</v>
          </cell>
        </row>
        <row r="412">
          <cell r="A412">
            <v>2</v>
          </cell>
          <cell r="B412" t="str">
            <v xml:space="preserve"> BLACK-AND-WHITE CAMERA,1/2 CCD</v>
          </cell>
          <cell r="C412">
            <v>6</v>
          </cell>
          <cell r="D412" t="str">
            <v>SET</v>
          </cell>
          <cell r="E412">
            <v>8100</v>
          </cell>
          <cell r="F412">
            <v>48600</v>
          </cell>
          <cell r="H412">
            <v>0</v>
          </cell>
          <cell r="I412">
            <v>8</v>
          </cell>
          <cell r="J412">
            <v>48</v>
          </cell>
          <cell r="K412">
            <v>8100</v>
          </cell>
          <cell r="L412">
            <v>48600</v>
          </cell>
          <cell r="M412">
            <v>0</v>
          </cell>
          <cell r="N412">
            <v>0</v>
          </cell>
          <cell r="O412">
            <v>2240</v>
          </cell>
          <cell r="P412">
            <v>13440</v>
          </cell>
        </row>
        <row r="413">
          <cell r="A413">
            <v>3</v>
          </cell>
          <cell r="B413" t="str">
            <v xml:space="preserve"> MOTORIZED LENS, 10X, AUTO IRIS/FOCUS</v>
          </cell>
          <cell r="C413">
            <v>2</v>
          </cell>
          <cell r="D413" t="str">
            <v>PCS</v>
          </cell>
          <cell r="E413">
            <v>18900</v>
          </cell>
          <cell r="F413">
            <v>37800</v>
          </cell>
          <cell r="H413">
            <v>0</v>
          </cell>
          <cell r="I413">
            <v>2</v>
          </cell>
          <cell r="J413">
            <v>4</v>
          </cell>
          <cell r="K413">
            <v>18900</v>
          </cell>
          <cell r="L413">
            <v>37800</v>
          </cell>
          <cell r="M413">
            <v>0</v>
          </cell>
          <cell r="N413">
            <v>0</v>
          </cell>
          <cell r="O413">
            <v>560</v>
          </cell>
          <cell r="P413">
            <v>1120</v>
          </cell>
        </row>
        <row r="414">
          <cell r="A414">
            <v>4</v>
          </cell>
          <cell r="B414" t="str">
            <v xml:space="preserve"> FIXED LENS, AUTO IRIS 16 mm, </v>
          </cell>
          <cell r="C414">
            <v>4</v>
          </cell>
          <cell r="D414" t="str">
            <v>PCS</v>
          </cell>
          <cell r="E414">
            <v>4050</v>
          </cell>
          <cell r="F414">
            <v>16200</v>
          </cell>
          <cell r="H414">
            <v>0</v>
          </cell>
          <cell r="I414">
            <v>2</v>
          </cell>
          <cell r="J414">
            <v>8</v>
          </cell>
          <cell r="K414">
            <v>4050</v>
          </cell>
          <cell r="L414">
            <v>16200</v>
          </cell>
          <cell r="M414">
            <v>0</v>
          </cell>
          <cell r="N414">
            <v>0</v>
          </cell>
          <cell r="O414">
            <v>560</v>
          </cell>
          <cell r="P414">
            <v>2240</v>
          </cell>
        </row>
        <row r="415">
          <cell r="A415">
            <v>5</v>
          </cell>
          <cell r="B415" t="str">
            <v xml:space="preserve"> EXPLOSION ROOF HOUSING</v>
          </cell>
          <cell r="C415">
            <v>4</v>
          </cell>
          <cell r="D415" t="str">
            <v>SET</v>
          </cell>
          <cell r="E415">
            <v>148500</v>
          </cell>
          <cell r="F415">
            <v>594000</v>
          </cell>
          <cell r="H415">
            <v>0</v>
          </cell>
          <cell r="I415">
            <v>8</v>
          </cell>
          <cell r="J415">
            <v>32</v>
          </cell>
          <cell r="K415">
            <v>148500</v>
          </cell>
          <cell r="L415">
            <v>594000</v>
          </cell>
          <cell r="M415">
            <v>0</v>
          </cell>
          <cell r="N415">
            <v>0</v>
          </cell>
          <cell r="O415">
            <v>2240</v>
          </cell>
          <cell r="P415">
            <v>8960</v>
          </cell>
        </row>
        <row r="416">
          <cell r="A416">
            <v>6</v>
          </cell>
          <cell r="B416" t="str">
            <v>WEATHER PROOF HOUSING</v>
          </cell>
          <cell r="C416">
            <v>2</v>
          </cell>
          <cell r="D416" t="str">
            <v>SET</v>
          </cell>
          <cell r="E416">
            <v>49500</v>
          </cell>
          <cell r="F416">
            <v>99000</v>
          </cell>
          <cell r="H416">
            <v>0</v>
          </cell>
          <cell r="I416">
            <v>6</v>
          </cell>
          <cell r="J416">
            <v>12</v>
          </cell>
          <cell r="K416">
            <v>49500</v>
          </cell>
          <cell r="L416">
            <v>99000</v>
          </cell>
          <cell r="M416">
            <v>0</v>
          </cell>
          <cell r="N416">
            <v>0</v>
          </cell>
          <cell r="O416">
            <v>1680</v>
          </cell>
          <cell r="P416">
            <v>3360</v>
          </cell>
        </row>
        <row r="417">
          <cell r="A417">
            <v>7</v>
          </cell>
          <cell r="B417" t="str">
            <v xml:space="preserve"> PAN-AND-TILT DRIVER, CL.1 DIV.2</v>
          </cell>
          <cell r="C417">
            <v>2</v>
          </cell>
          <cell r="D417" t="str">
            <v>SET</v>
          </cell>
          <cell r="E417">
            <v>148500</v>
          </cell>
          <cell r="F417">
            <v>297000</v>
          </cell>
          <cell r="H417">
            <v>0</v>
          </cell>
          <cell r="I417">
            <v>8</v>
          </cell>
          <cell r="J417">
            <v>16</v>
          </cell>
          <cell r="K417">
            <v>148500</v>
          </cell>
          <cell r="L417">
            <v>297000</v>
          </cell>
          <cell r="M417">
            <v>0</v>
          </cell>
          <cell r="N417">
            <v>0</v>
          </cell>
          <cell r="O417">
            <v>2240</v>
          </cell>
          <cell r="P417">
            <v>4480</v>
          </cell>
        </row>
        <row r="418">
          <cell r="A418">
            <v>8</v>
          </cell>
          <cell r="B418" t="str">
            <v>24 hr  VCR</v>
          </cell>
          <cell r="C418">
            <v>1</v>
          </cell>
          <cell r="D418" t="str">
            <v>SET</v>
          </cell>
          <cell r="E418">
            <v>45000</v>
          </cell>
          <cell r="F418">
            <v>45000</v>
          </cell>
          <cell r="H418">
            <v>0</v>
          </cell>
          <cell r="I418">
            <v>8</v>
          </cell>
          <cell r="J418">
            <v>8</v>
          </cell>
          <cell r="K418">
            <v>45000</v>
          </cell>
          <cell r="L418">
            <v>45000</v>
          </cell>
          <cell r="M418">
            <v>0</v>
          </cell>
          <cell r="N418">
            <v>0</v>
          </cell>
          <cell r="O418">
            <v>2240</v>
          </cell>
          <cell r="P418">
            <v>2240</v>
          </cell>
        </row>
        <row r="419">
          <cell r="A419">
            <v>9</v>
          </cell>
          <cell r="B419" t="str">
            <v>CONTROL SIGNAL DISTRIBUTION UNIT, 5 CHANNEL</v>
          </cell>
          <cell r="C419">
            <v>1</v>
          </cell>
          <cell r="D419" t="str">
            <v>SET</v>
          </cell>
          <cell r="E419">
            <v>45000</v>
          </cell>
          <cell r="F419">
            <v>45000</v>
          </cell>
          <cell r="H419">
            <v>0</v>
          </cell>
          <cell r="I419">
            <v>8</v>
          </cell>
          <cell r="J419">
            <v>8</v>
          </cell>
          <cell r="K419">
            <v>45000</v>
          </cell>
          <cell r="L419">
            <v>45000</v>
          </cell>
          <cell r="M419">
            <v>0</v>
          </cell>
          <cell r="N419">
            <v>0</v>
          </cell>
          <cell r="O419">
            <v>2240</v>
          </cell>
          <cell r="P419">
            <v>2240</v>
          </cell>
        </row>
        <row r="420">
          <cell r="A420">
            <v>10</v>
          </cell>
          <cell r="B420" t="str">
            <v>VEDIO MULTIPLEXER, 9-CHANNEL</v>
          </cell>
          <cell r="C420">
            <v>1</v>
          </cell>
          <cell r="D420" t="str">
            <v>SET</v>
          </cell>
          <cell r="E420">
            <v>32000</v>
          </cell>
          <cell r="F420">
            <v>32000</v>
          </cell>
          <cell r="H420">
            <v>0</v>
          </cell>
          <cell r="I420">
            <v>20</v>
          </cell>
          <cell r="J420">
            <v>20</v>
          </cell>
          <cell r="K420">
            <v>32000</v>
          </cell>
          <cell r="L420">
            <v>32000</v>
          </cell>
          <cell r="M420">
            <v>0</v>
          </cell>
          <cell r="N420">
            <v>0</v>
          </cell>
          <cell r="O420">
            <v>5600</v>
          </cell>
          <cell r="P420">
            <v>5600</v>
          </cell>
        </row>
        <row r="421">
          <cell r="A421">
            <v>11</v>
          </cell>
          <cell r="B421" t="str">
            <v xml:space="preserve"> VIDEO COXIAL CABLE, PWC 7C2V OR EQUAL</v>
          </cell>
          <cell r="C421">
            <v>2000</v>
          </cell>
          <cell r="D421" t="str">
            <v>M</v>
          </cell>
          <cell r="E421">
            <v>16</v>
          </cell>
          <cell r="F421">
            <v>32000</v>
          </cell>
          <cell r="H421">
            <v>0</v>
          </cell>
          <cell r="I421">
            <v>0.1</v>
          </cell>
          <cell r="J421">
            <v>200</v>
          </cell>
          <cell r="K421">
            <v>16</v>
          </cell>
          <cell r="L421">
            <v>32000</v>
          </cell>
          <cell r="M421">
            <v>0</v>
          </cell>
          <cell r="N421">
            <v>0</v>
          </cell>
          <cell r="O421">
            <v>28</v>
          </cell>
          <cell r="P421">
            <v>56000</v>
          </cell>
        </row>
        <row r="422">
          <cell r="A422">
            <v>12</v>
          </cell>
          <cell r="B422" t="str">
            <v>SHIELDED CABLE, 8C-1.25 SQ.MM</v>
          </cell>
          <cell r="C422">
            <v>1600</v>
          </cell>
          <cell r="D422" t="str">
            <v>M</v>
          </cell>
          <cell r="E422">
            <v>32</v>
          </cell>
          <cell r="F422">
            <v>51200</v>
          </cell>
          <cell r="H422">
            <v>0</v>
          </cell>
          <cell r="I422">
            <v>7.0000000000000007E-2</v>
          </cell>
          <cell r="J422">
            <v>112</v>
          </cell>
          <cell r="K422">
            <v>32</v>
          </cell>
          <cell r="L422">
            <v>51200</v>
          </cell>
          <cell r="M422">
            <v>0</v>
          </cell>
          <cell r="N422">
            <v>0</v>
          </cell>
          <cell r="O422">
            <v>20</v>
          </cell>
          <cell r="P422">
            <v>32000</v>
          </cell>
        </row>
        <row r="423">
          <cell r="A423">
            <v>13</v>
          </cell>
          <cell r="B423" t="str">
            <v>600V XLPE CABLE, 3C-5.5 SQ.MM</v>
          </cell>
          <cell r="C423">
            <v>1500</v>
          </cell>
          <cell r="D423" t="str">
            <v>M</v>
          </cell>
          <cell r="E423">
            <v>20</v>
          </cell>
          <cell r="F423">
            <v>30000</v>
          </cell>
          <cell r="H423">
            <v>0</v>
          </cell>
          <cell r="I423">
            <v>0.1</v>
          </cell>
          <cell r="J423">
            <v>150</v>
          </cell>
          <cell r="K423">
            <v>20</v>
          </cell>
          <cell r="L423">
            <v>30000</v>
          </cell>
          <cell r="M423">
            <v>0</v>
          </cell>
          <cell r="N423">
            <v>0</v>
          </cell>
          <cell r="O423">
            <v>28</v>
          </cell>
          <cell r="P423">
            <v>42000</v>
          </cell>
        </row>
        <row r="424">
          <cell r="A424">
            <v>14</v>
          </cell>
          <cell r="B424" t="str">
            <v xml:space="preserve">JUNCTION BOX CL.1 DIV.2 GROUP D 250L x 250W x 150D </v>
          </cell>
          <cell r="C424">
            <v>4</v>
          </cell>
          <cell r="D424" t="str">
            <v>SET</v>
          </cell>
          <cell r="E424">
            <v>8000</v>
          </cell>
          <cell r="F424">
            <v>32000</v>
          </cell>
          <cell r="H424">
            <v>0</v>
          </cell>
          <cell r="I424">
            <v>4</v>
          </cell>
          <cell r="J424">
            <v>16</v>
          </cell>
          <cell r="K424">
            <v>8000</v>
          </cell>
          <cell r="L424">
            <v>32000</v>
          </cell>
          <cell r="M424">
            <v>0</v>
          </cell>
          <cell r="N424">
            <v>0</v>
          </cell>
          <cell r="O424">
            <v>1120</v>
          </cell>
          <cell r="P424">
            <v>4480</v>
          </cell>
        </row>
        <row r="425">
          <cell r="A425">
            <v>15</v>
          </cell>
          <cell r="B425" t="str">
            <v xml:space="preserve">JUNCTION BOX WEATHER PROOF 250L x 250W x 150D </v>
          </cell>
          <cell r="C425">
            <v>2</v>
          </cell>
          <cell r="D425" t="str">
            <v>SET</v>
          </cell>
          <cell r="E425">
            <v>4000</v>
          </cell>
          <cell r="F425">
            <v>8000</v>
          </cell>
          <cell r="H425">
            <v>0</v>
          </cell>
          <cell r="I425">
            <v>3</v>
          </cell>
          <cell r="J425">
            <v>6</v>
          </cell>
          <cell r="K425">
            <v>4000</v>
          </cell>
          <cell r="L425">
            <v>8000</v>
          </cell>
          <cell r="M425">
            <v>0</v>
          </cell>
          <cell r="N425">
            <v>0</v>
          </cell>
          <cell r="O425">
            <v>840</v>
          </cell>
          <cell r="P425">
            <v>1680</v>
          </cell>
        </row>
        <row r="426">
          <cell r="A426">
            <v>16</v>
          </cell>
          <cell r="B426" t="str">
            <v>RSG CONDUIT, 2"</v>
          </cell>
          <cell r="C426">
            <v>250</v>
          </cell>
          <cell r="D426" t="str">
            <v>M</v>
          </cell>
          <cell r="E426">
            <v>105</v>
          </cell>
          <cell r="F426">
            <v>26250</v>
          </cell>
          <cell r="H426">
            <v>0</v>
          </cell>
          <cell r="I426">
            <v>0.98</v>
          </cell>
          <cell r="J426">
            <v>245</v>
          </cell>
          <cell r="K426">
            <v>105</v>
          </cell>
          <cell r="L426">
            <v>26250</v>
          </cell>
          <cell r="M426">
            <v>0</v>
          </cell>
          <cell r="N426">
            <v>0</v>
          </cell>
          <cell r="O426">
            <v>274</v>
          </cell>
          <cell r="P426">
            <v>68500</v>
          </cell>
        </row>
        <row r="427">
          <cell r="A427">
            <v>17</v>
          </cell>
          <cell r="B427" t="str">
            <v>HOT DIPPED GALVALNIZED STEEL U-CHANNEL 41x41x2.0t</v>
          </cell>
          <cell r="C427">
            <v>15</v>
          </cell>
          <cell r="D427" t="str">
            <v>M</v>
          </cell>
          <cell r="E427">
            <v>82</v>
          </cell>
          <cell r="F427">
            <v>1230</v>
          </cell>
          <cell r="H427">
            <v>0</v>
          </cell>
          <cell r="I427">
            <v>0.40699999999999997</v>
          </cell>
          <cell r="J427">
            <v>6</v>
          </cell>
          <cell r="K427">
            <v>82</v>
          </cell>
          <cell r="L427">
            <v>1230</v>
          </cell>
          <cell r="M427">
            <v>0</v>
          </cell>
          <cell r="N427">
            <v>0</v>
          </cell>
          <cell r="O427">
            <v>114</v>
          </cell>
          <cell r="P427">
            <v>1710</v>
          </cell>
        </row>
        <row r="428">
          <cell r="A428">
            <v>18</v>
          </cell>
          <cell r="B428" t="str">
            <v xml:space="preserve">CAMERA SUPPORT, HOT DIPPED GALVANIZED STEEL </v>
          </cell>
          <cell r="C428">
            <v>4</v>
          </cell>
          <cell r="D428" t="str">
            <v>SET</v>
          </cell>
          <cell r="E428">
            <v>8100</v>
          </cell>
          <cell r="F428">
            <v>32400</v>
          </cell>
          <cell r="H428">
            <v>0</v>
          </cell>
          <cell r="I428">
            <v>4</v>
          </cell>
          <cell r="J428">
            <v>16</v>
          </cell>
          <cell r="K428">
            <v>8100</v>
          </cell>
          <cell r="L428">
            <v>32400</v>
          </cell>
          <cell r="M428">
            <v>0</v>
          </cell>
          <cell r="N428">
            <v>0</v>
          </cell>
          <cell r="O428">
            <v>1120</v>
          </cell>
          <cell r="P428">
            <v>4480</v>
          </cell>
        </row>
        <row r="429">
          <cell r="B429" t="str">
            <v>W/ COATING, WALL MOUNT. TYPE</v>
          </cell>
          <cell r="F429">
            <v>0</v>
          </cell>
          <cell r="H429">
            <v>0</v>
          </cell>
          <cell r="J429">
            <v>0</v>
          </cell>
          <cell r="K429">
            <v>0</v>
          </cell>
          <cell r="L429">
            <v>0</v>
          </cell>
          <cell r="M429">
            <v>0</v>
          </cell>
          <cell r="N429">
            <v>0</v>
          </cell>
          <cell r="O429">
            <v>0</v>
          </cell>
          <cell r="P429">
            <v>0</v>
          </cell>
        </row>
        <row r="430">
          <cell r="A430">
            <v>19</v>
          </cell>
          <cell r="B430" t="str">
            <v xml:space="preserve">CAMERA SUPPORT, HOT DIPPED GALVANIZED STEEL </v>
          </cell>
          <cell r="C430">
            <v>6</v>
          </cell>
          <cell r="D430" t="str">
            <v>SET</v>
          </cell>
          <cell r="E430">
            <v>14000</v>
          </cell>
          <cell r="F430">
            <v>84000</v>
          </cell>
          <cell r="H430">
            <v>0</v>
          </cell>
          <cell r="I430">
            <v>20</v>
          </cell>
          <cell r="J430">
            <v>120</v>
          </cell>
          <cell r="K430">
            <v>14000</v>
          </cell>
          <cell r="L430">
            <v>84000</v>
          </cell>
          <cell r="M430">
            <v>0</v>
          </cell>
          <cell r="N430">
            <v>0</v>
          </cell>
          <cell r="O430">
            <v>5600</v>
          </cell>
          <cell r="P430">
            <v>33600</v>
          </cell>
        </row>
        <row r="431">
          <cell r="B431" t="str">
            <v>W/ COATING, STANCHION TYPE, 3M H , W/FUNDATION</v>
          </cell>
          <cell r="F431">
            <v>0</v>
          </cell>
          <cell r="H431">
            <v>0</v>
          </cell>
          <cell r="J431">
            <v>0</v>
          </cell>
          <cell r="K431">
            <v>0</v>
          </cell>
          <cell r="L431">
            <v>0</v>
          </cell>
          <cell r="M431">
            <v>0</v>
          </cell>
          <cell r="N431">
            <v>0</v>
          </cell>
          <cell r="O431">
            <v>0</v>
          </cell>
          <cell r="P431">
            <v>0</v>
          </cell>
        </row>
        <row r="432">
          <cell r="A432">
            <v>20</v>
          </cell>
          <cell r="B432" t="str">
            <v xml:space="preserve"> HOT DIPPED GALVANIZED CONDUIT FITTING, UNION,</v>
          </cell>
          <cell r="C432">
            <v>1</v>
          </cell>
          <cell r="D432" t="str">
            <v>LOT</v>
          </cell>
          <cell r="E432">
            <v>78750</v>
          </cell>
          <cell r="F432">
            <v>78750</v>
          </cell>
          <cell r="H432">
            <v>0</v>
          </cell>
          <cell r="I432">
            <v>122.5</v>
          </cell>
          <cell r="J432">
            <v>123</v>
          </cell>
          <cell r="K432">
            <v>78750</v>
          </cell>
          <cell r="L432">
            <v>78750</v>
          </cell>
          <cell r="M432">
            <v>0</v>
          </cell>
          <cell r="N432">
            <v>0</v>
          </cell>
          <cell r="O432">
            <v>34300</v>
          </cell>
          <cell r="P432">
            <v>34300</v>
          </cell>
        </row>
        <row r="433">
          <cell r="B433" t="str">
            <v>SEALING FITTING</v>
          </cell>
          <cell r="F433">
            <v>0</v>
          </cell>
          <cell r="H433">
            <v>0</v>
          </cell>
          <cell r="J433">
            <v>0</v>
          </cell>
          <cell r="K433">
            <v>0</v>
          </cell>
          <cell r="L433">
            <v>0</v>
          </cell>
          <cell r="M433">
            <v>0</v>
          </cell>
          <cell r="N433">
            <v>0</v>
          </cell>
          <cell r="O433">
            <v>0</v>
          </cell>
          <cell r="P433">
            <v>0</v>
          </cell>
        </row>
        <row r="434">
          <cell r="A434">
            <v>21</v>
          </cell>
          <cell r="B434" t="str">
            <v>FIBER OPTIC CABLE CABLE , 1 FIBERS</v>
          </cell>
          <cell r="C434">
            <v>1250</v>
          </cell>
          <cell r="D434" t="str">
            <v>M</v>
          </cell>
          <cell r="E434">
            <v>38</v>
          </cell>
          <cell r="F434">
            <v>47500</v>
          </cell>
          <cell r="H434">
            <v>0</v>
          </cell>
          <cell r="I434">
            <v>0.1</v>
          </cell>
          <cell r="J434">
            <v>125</v>
          </cell>
          <cell r="K434">
            <v>38</v>
          </cell>
          <cell r="L434">
            <v>47500</v>
          </cell>
          <cell r="M434">
            <v>0</v>
          </cell>
          <cell r="N434">
            <v>0</v>
          </cell>
          <cell r="O434">
            <v>28</v>
          </cell>
          <cell r="P434">
            <v>35000</v>
          </cell>
        </row>
        <row r="435">
          <cell r="A435">
            <v>22</v>
          </cell>
          <cell r="B435" t="str">
            <v>FIBER OPTIC VIDEO SIGNAL RECEIVER</v>
          </cell>
          <cell r="C435">
            <v>1</v>
          </cell>
          <cell r="D435" t="str">
            <v>SET</v>
          </cell>
          <cell r="E435">
            <v>23400</v>
          </cell>
          <cell r="F435">
            <v>23400</v>
          </cell>
          <cell r="H435">
            <v>0</v>
          </cell>
          <cell r="I435">
            <v>4</v>
          </cell>
          <cell r="J435">
            <v>4</v>
          </cell>
          <cell r="K435">
            <v>23400</v>
          </cell>
          <cell r="L435">
            <v>23400</v>
          </cell>
          <cell r="M435">
            <v>0</v>
          </cell>
          <cell r="N435">
            <v>0</v>
          </cell>
          <cell r="O435">
            <v>1120</v>
          </cell>
          <cell r="P435">
            <v>1120</v>
          </cell>
        </row>
        <row r="436">
          <cell r="A436">
            <v>23</v>
          </cell>
          <cell r="B436" t="str">
            <v>FIBER OPTIC VIDEO SIGNAL TRANSMITER</v>
          </cell>
          <cell r="C436">
            <v>1</v>
          </cell>
          <cell r="D436" t="str">
            <v>SET</v>
          </cell>
          <cell r="E436">
            <v>25200</v>
          </cell>
          <cell r="F436">
            <v>25200</v>
          </cell>
          <cell r="H436">
            <v>0</v>
          </cell>
          <cell r="I436">
            <v>4</v>
          </cell>
          <cell r="J436">
            <v>4</v>
          </cell>
          <cell r="K436">
            <v>25200</v>
          </cell>
          <cell r="L436">
            <v>25200</v>
          </cell>
          <cell r="M436">
            <v>0</v>
          </cell>
          <cell r="N436">
            <v>0</v>
          </cell>
          <cell r="O436">
            <v>1120</v>
          </cell>
          <cell r="P436">
            <v>1120</v>
          </cell>
        </row>
        <row r="437">
          <cell r="A437">
            <v>24</v>
          </cell>
          <cell r="B437" t="str">
            <v xml:space="preserve"> MISCELLANEOUS MATERIALS</v>
          </cell>
          <cell r="C437">
            <v>1</v>
          </cell>
          <cell r="D437" t="str">
            <v>LOT</v>
          </cell>
          <cell r="E437">
            <v>50879.4</v>
          </cell>
          <cell r="F437">
            <v>50879</v>
          </cell>
          <cell r="H437">
            <v>0</v>
          </cell>
          <cell r="I437">
            <v>38.61</v>
          </cell>
          <cell r="J437">
            <v>39</v>
          </cell>
          <cell r="K437">
            <v>50879</v>
          </cell>
          <cell r="L437">
            <v>50879</v>
          </cell>
          <cell r="M437">
            <v>0</v>
          </cell>
          <cell r="N437">
            <v>0</v>
          </cell>
          <cell r="O437">
            <v>10811</v>
          </cell>
          <cell r="P437">
            <v>10811</v>
          </cell>
        </row>
        <row r="438">
          <cell r="B438" t="str">
            <v>SUB-TOTAL : (G)</v>
          </cell>
          <cell r="F438">
            <v>1746859</v>
          </cell>
          <cell r="H438">
            <v>0</v>
          </cell>
          <cell r="J438">
            <v>1326</v>
          </cell>
          <cell r="K438">
            <v>0</v>
          </cell>
          <cell r="L438">
            <v>1746859</v>
          </cell>
          <cell r="M438">
            <v>0</v>
          </cell>
          <cell r="N438">
            <v>0</v>
          </cell>
          <cell r="O438">
            <v>0</v>
          </cell>
          <cell r="P438">
            <v>371601</v>
          </cell>
        </row>
        <row r="439">
          <cell r="F439">
            <v>0</v>
          </cell>
          <cell r="H439">
            <v>0</v>
          </cell>
          <cell r="J439">
            <v>0</v>
          </cell>
          <cell r="K439">
            <v>0</v>
          </cell>
          <cell r="L439">
            <v>0</v>
          </cell>
          <cell r="M439">
            <v>0</v>
          </cell>
          <cell r="N439">
            <v>0</v>
          </cell>
          <cell r="O439">
            <v>0</v>
          </cell>
          <cell r="P439">
            <v>0</v>
          </cell>
        </row>
        <row r="440">
          <cell r="F440">
            <v>0</v>
          </cell>
          <cell r="H440">
            <v>0</v>
          </cell>
          <cell r="J440">
            <v>0</v>
          </cell>
          <cell r="K440">
            <v>0</v>
          </cell>
          <cell r="L440">
            <v>0</v>
          </cell>
          <cell r="M440">
            <v>0</v>
          </cell>
          <cell r="N440">
            <v>0</v>
          </cell>
          <cell r="O440">
            <v>0</v>
          </cell>
          <cell r="P440">
            <v>0</v>
          </cell>
        </row>
        <row r="441">
          <cell r="A441" t="str">
            <v>H.</v>
          </cell>
          <cell r="B441" t="str">
            <v xml:space="preserve"> CATHODIC PROTECTION SYSTEM </v>
          </cell>
          <cell r="F441">
            <v>0</v>
          </cell>
          <cell r="H441">
            <v>0</v>
          </cell>
          <cell r="J441">
            <v>0</v>
          </cell>
          <cell r="K441">
            <v>0</v>
          </cell>
          <cell r="L441">
            <v>0</v>
          </cell>
          <cell r="M441">
            <v>0</v>
          </cell>
          <cell r="N441">
            <v>0</v>
          </cell>
          <cell r="O441">
            <v>0</v>
          </cell>
          <cell r="P441">
            <v>0</v>
          </cell>
        </row>
        <row r="442">
          <cell r="A442">
            <v>1</v>
          </cell>
          <cell r="B442" t="str">
            <v>40LB??????</v>
          </cell>
          <cell r="C442">
            <v>60</v>
          </cell>
          <cell r="D442" t="str">
            <v>SET</v>
          </cell>
          <cell r="E442">
            <v>8000</v>
          </cell>
          <cell r="F442">
            <v>480000</v>
          </cell>
          <cell r="H442">
            <v>0</v>
          </cell>
          <cell r="I442">
            <v>9</v>
          </cell>
          <cell r="J442">
            <v>540</v>
          </cell>
          <cell r="K442">
            <v>8000</v>
          </cell>
          <cell r="L442">
            <v>480000</v>
          </cell>
          <cell r="M442">
            <v>0</v>
          </cell>
          <cell r="N442">
            <v>0</v>
          </cell>
          <cell r="O442">
            <v>2520</v>
          </cell>
          <cell r="P442">
            <v>151200</v>
          </cell>
        </row>
        <row r="443">
          <cell r="A443">
            <v>2</v>
          </cell>
          <cell r="B443" t="str">
            <v xml:space="preserve">ZINC GROUNDING CELL, FOUR ANODE UNITS WITH </v>
          </cell>
          <cell r="C443">
            <v>5</v>
          </cell>
          <cell r="D443" t="str">
            <v>SET</v>
          </cell>
          <cell r="E443">
            <v>14000</v>
          </cell>
          <cell r="F443">
            <v>70000</v>
          </cell>
          <cell r="H443">
            <v>0</v>
          </cell>
          <cell r="I443">
            <v>6</v>
          </cell>
          <cell r="J443">
            <v>30</v>
          </cell>
          <cell r="K443">
            <v>14000</v>
          </cell>
          <cell r="L443">
            <v>70000</v>
          </cell>
          <cell r="M443">
            <v>0</v>
          </cell>
          <cell r="N443">
            <v>0</v>
          </cell>
          <cell r="O443">
            <v>1680</v>
          </cell>
          <cell r="P443">
            <v>8400</v>
          </cell>
        </row>
        <row r="444">
          <cell r="B444" t="str">
            <v xml:space="preserve">10 FT OF #6 AWG HMWPE CATHODIC </v>
          </cell>
          <cell r="F444">
            <v>0</v>
          </cell>
          <cell r="H444">
            <v>0</v>
          </cell>
          <cell r="J444">
            <v>0</v>
          </cell>
          <cell r="K444">
            <v>0</v>
          </cell>
          <cell r="L444">
            <v>0</v>
          </cell>
          <cell r="M444">
            <v>0</v>
          </cell>
          <cell r="N444">
            <v>0</v>
          </cell>
          <cell r="O444">
            <v>0</v>
          </cell>
          <cell r="P444">
            <v>0</v>
          </cell>
        </row>
        <row r="445">
          <cell r="B445" t="str">
            <v xml:space="preserve">PROTECTION COPPER CABLE, 1.4"X1.4"X60" </v>
          </cell>
          <cell r="F445">
            <v>0</v>
          </cell>
          <cell r="H445">
            <v>0</v>
          </cell>
          <cell r="J445">
            <v>0</v>
          </cell>
          <cell r="K445">
            <v>0</v>
          </cell>
          <cell r="L445">
            <v>0</v>
          </cell>
          <cell r="M445">
            <v>0</v>
          </cell>
          <cell r="N445">
            <v>0</v>
          </cell>
          <cell r="O445">
            <v>0</v>
          </cell>
          <cell r="P445">
            <v>0</v>
          </cell>
        </row>
        <row r="446">
          <cell r="B446" t="str">
            <v>ANODE</v>
          </cell>
          <cell r="F446">
            <v>0</v>
          </cell>
          <cell r="H446">
            <v>0</v>
          </cell>
          <cell r="J446">
            <v>0</v>
          </cell>
          <cell r="K446">
            <v>0</v>
          </cell>
          <cell r="L446">
            <v>0</v>
          </cell>
          <cell r="M446">
            <v>0</v>
          </cell>
          <cell r="N446">
            <v>0</v>
          </cell>
          <cell r="O446">
            <v>0</v>
          </cell>
          <cell r="P446">
            <v>0</v>
          </cell>
        </row>
        <row r="447">
          <cell r="A447">
            <v>3</v>
          </cell>
          <cell r="B447" t="str">
            <v>TEST JUNTION BOX</v>
          </cell>
          <cell r="C447">
            <v>7</v>
          </cell>
          <cell r="D447" t="str">
            <v>SET</v>
          </cell>
          <cell r="E447">
            <v>3000</v>
          </cell>
          <cell r="F447">
            <v>21000</v>
          </cell>
          <cell r="H447">
            <v>0</v>
          </cell>
          <cell r="I447">
            <v>6</v>
          </cell>
          <cell r="J447">
            <v>42</v>
          </cell>
          <cell r="K447">
            <v>3000</v>
          </cell>
          <cell r="L447">
            <v>21000</v>
          </cell>
          <cell r="M447">
            <v>0</v>
          </cell>
          <cell r="N447">
            <v>0</v>
          </cell>
          <cell r="O447">
            <v>1680</v>
          </cell>
          <cell r="P447">
            <v>11760</v>
          </cell>
        </row>
        <row r="448">
          <cell r="A448">
            <v>4</v>
          </cell>
          <cell r="B448" t="str">
            <v>Cu-CuS04 REFERENCE ELECTRODE WITH 10 FT OF</v>
          </cell>
          <cell r="C448">
            <v>7</v>
          </cell>
          <cell r="D448" t="str">
            <v>SET</v>
          </cell>
          <cell r="E448">
            <v>4000</v>
          </cell>
          <cell r="F448">
            <v>28000</v>
          </cell>
          <cell r="H448">
            <v>0</v>
          </cell>
          <cell r="I448">
            <v>6</v>
          </cell>
          <cell r="J448">
            <v>42</v>
          </cell>
          <cell r="K448">
            <v>4000</v>
          </cell>
          <cell r="L448">
            <v>28000</v>
          </cell>
          <cell r="M448">
            <v>0</v>
          </cell>
          <cell r="N448">
            <v>0</v>
          </cell>
          <cell r="O448">
            <v>1680</v>
          </cell>
          <cell r="P448">
            <v>11760</v>
          </cell>
        </row>
        <row r="449">
          <cell r="B449" t="str">
            <v xml:space="preserve">#8 AWG HMWPE CATHODIC PROTECTION  </v>
          </cell>
        </row>
        <row r="450">
          <cell r="B450" t="str">
            <v xml:space="preserve">COPPER CABLE &amp; BACKFILL OVER SIZE   </v>
          </cell>
        </row>
        <row r="451">
          <cell r="B451" t="str">
            <v>6" D x 10" L, GLOBAL TYPE OR EQUAL</v>
          </cell>
        </row>
        <row r="452">
          <cell r="A452">
            <v>5</v>
          </cell>
          <cell r="B452" t="str">
            <v>#8AWG 1/C HALAR CABLE</v>
          </cell>
          <cell r="C452">
            <v>475</v>
          </cell>
          <cell r="D452" t="str">
            <v>M</v>
          </cell>
          <cell r="E452">
            <v>120</v>
          </cell>
          <cell r="F452">
            <v>57000</v>
          </cell>
          <cell r="H452">
            <v>0</v>
          </cell>
          <cell r="I452">
            <v>0.12</v>
          </cell>
          <cell r="J452">
            <v>57</v>
          </cell>
          <cell r="K452">
            <v>120</v>
          </cell>
          <cell r="L452">
            <v>57000</v>
          </cell>
          <cell r="M452">
            <v>0</v>
          </cell>
          <cell r="N452">
            <v>0</v>
          </cell>
          <cell r="O452">
            <v>34</v>
          </cell>
          <cell r="P452">
            <v>16150</v>
          </cell>
        </row>
        <row r="453">
          <cell r="A453">
            <v>6</v>
          </cell>
          <cell r="B453" t="str">
            <v>CADWELD POWDER CARTRIDGE, CA-25 TYPE</v>
          </cell>
          <cell r="C453">
            <v>15</v>
          </cell>
          <cell r="D453" t="str">
            <v>PCS</v>
          </cell>
          <cell r="E453">
            <v>125</v>
          </cell>
          <cell r="F453">
            <v>1875</v>
          </cell>
          <cell r="H453">
            <v>0</v>
          </cell>
          <cell r="I453">
            <v>1</v>
          </cell>
          <cell r="J453">
            <v>15</v>
          </cell>
          <cell r="K453">
            <v>125</v>
          </cell>
          <cell r="L453">
            <v>1875</v>
          </cell>
          <cell r="M453">
            <v>0</v>
          </cell>
          <cell r="N453">
            <v>0</v>
          </cell>
          <cell r="O453">
            <v>280</v>
          </cell>
          <cell r="P453">
            <v>4200</v>
          </cell>
        </row>
        <row r="454">
          <cell r="A454">
            <v>7</v>
          </cell>
          <cell r="B454" t="str">
            <v>CADWELD MOLD</v>
          </cell>
          <cell r="C454">
            <v>1</v>
          </cell>
          <cell r="D454" t="str">
            <v>SET</v>
          </cell>
          <cell r="E454">
            <v>1500</v>
          </cell>
          <cell r="F454">
            <v>1500</v>
          </cell>
          <cell r="H454">
            <v>0</v>
          </cell>
          <cell r="J454">
            <v>0</v>
          </cell>
          <cell r="K454">
            <v>1500</v>
          </cell>
          <cell r="L454">
            <v>1500</v>
          </cell>
          <cell r="M454">
            <v>0</v>
          </cell>
          <cell r="N454">
            <v>0</v>
          </cell>
          <cell r="O454">
            <v>0</v>
          </cell>
          <cell r="P454">
            <v>0</v>
          </cell>
        </row>
        <row r="455">
          <cell r="A455">
            <v>8</v>
          </cell>
          <cell r="B455" t="str">
            <v>C TYPE LUG</v>
          </cell>
          <cell r="C455">
            <v>60</v>
          </cell>
          <cell r="D455" t="str">
            <v>PCS</v>
          </cell>
          <cell r="E455">
            <v>50</v>
          </cell>
          <cell r="F455">
            <v>3000</v>
          </cell>
          <cell r="H455">
            <v>0</v>
          </cell>
          <cell r="I455">
            <v>0.5</v>
          </cell>
          <cell r="J455">
            <v>30</v>
          </cell>
          <cell r="K455">
            <v>50</v>
          </cell>
          <cell r="L455">
            <v>3000</v>
          </cell>
          <cell r="M455">
            <v>0</v>
          </cell>
          <cell r="N455">
            <v>0</v>
          </cell>
          <cell r="O455">
            <v>140</v>
          </cell>
          <cell r="P455">
            <v>8400</v>
          </cell>
        </row>
        <row r="456">
          <cell r="A456">
            <v>9</v>
          </cell>
          <cell r="B456" t="str">
            <v>TOOL,MOLD SUPPORT CLAMP CADWELD CAB-320</v>
          </cell>
          <cell r="C456">
            <v>1</v>
          </cell>
          <cell r="D456" t="str">
            <v>PCS</v>
          </cell>
          <cell r="E456">
            <v>2500</v>
          </cell>
          <cell r="F456">
            <v>2500</v>
          </cell>
          <cell r="H456">
            <v>0</v>
          </cell>
          <cell r="J456">
            <v>0</v>
          </cell>
          <cell r="K456">
            <v>2500</v>
          </cell>
          <cell r="L456">
            <v>2500</v>
          </cell>
          <cell r="M456">
            <v>0</v>
          </cell>
          <cell r="N456">
            <v>0</v>
          </cell>
          <cell r="O456">
            <v>0</v>
          </cell>
          <cell r="P456">
            <v>0</v>
          </cell>
        </row>
        <row r="457">
          <cell r="A457">
            <v>10</v>
          </cell>
          <cell r="B457" t="str">
            <v xml:space="preserve">NONMETALLIC CONDUIT, PVC CNS 1302 UPVC </v>
          </cell>
          <cell r="C457">
            <v>285</v>
          </cell>
          <cell r="D457" t="str">
            <v>M</v>
          </cell>
          <cell r="E457">
            <v>16</v>
          </cell>
          <cell r="F457">
            <v>4560</v>
          </cell>
          <cell r="H457">
            <v>0</v>
          </cell>
          <cell r="I457">
            <v>0.5</v>
          </cell>
          <cell r="J457">
            <v>143</v>
          </cell>
          <cell r="K457">
            <v>16</v>
          </cell>
          <cell r="L457">
            <v>4560</v>
          </cell>
          <cell r="M457">
            <v>0</v>
          </cell>
          <cell r="N457">
            <v>0</v>
          </cell>
          <cell r="O457">
            <v>140</v>
          </cell>
          <cell r="P457">
            <v>39900</v>
          </cell>
        </row>
        <row r="458">
          <cell r="B458" t="str">
            <v>TABLE 1, 1"</v>
          </cell>
          <cell r="P458">
            <v>0</v>
          </cell>
        </row>
        <row r="459">
          <cell r="A459">
            <v>11</v>
          </cell>
          <cell r="B459" t="str">
            <v xml:space="preserve">CONCRETE, 3000PSI </v>
          </cell>
          <cell r="C459">
            <v>3</v>
          </cell>
          <cell r="D459" t="str">
            <v>M3</v>
          </cell>
          <cell r="E459" t="str">
            <v>M+L</v>
          </cell>
          <cell r="F459" t="str">
            <v>M+L</v>
          </cell>
          <cell r="H459">
            <v>0</v>
          </cell>
          <cell r="J459">
            <v>0</v>
          </cell>
          <cell r="K459" t="str">
            <v>M+L</v>
          </cell>
          <cell r="L459" t="str">
            <v>M+L</v>
          </cell>
          <cell r="O459">
            <v>2300</v>
          </cell>
          <cell r="P459">
            <v>6900</v>
          </cell>
        </row>
        <row r="460">
          <cell r="A460">
            <v>12</v>
          </cell>
          <cell r="B460" t="str">
            <v>STEEL REINFORCING BAR, 3/8"</v>
          </cell>
          <cell r="C460">
            <v>610</v>
          </cell>
          <cell r="D460" t="str">
            <v>KG</v>
          </cell>
          <cell r="E460" t="str">
            <v>M+L</v>
          </cell>
          <cell r="F460" t="str">
            <v>M+L</v>
          </cell>
          <cell r="H460">
            <v>0</v>
          </cell>
          <cell r="J460">
            <v>0</v>
          </cell>
          <cell r="K460" t="str">
            <v>M+L</v>
          </cell>
          <cell r="L460" t="str">
            <v>M+L</v>
          </cell>
          <cell r="O460">
            <v>16</v>
          </cell>
          <cell r="P460">
            <v>9760</v>
          </cell>
        </row>
        <row r="461">
          <cell r="A461">
            <v>13</v>
          </cell>
          <cell r="B461" t="str">
            <v xml:space="preserve"> EXCAVATION</v>
          </cell>
          <cell r="C461">
            <v>152</v>
          </cell>
          <cell r="D461" t="str">
            <v>M3</v>
          </cell>
          <cell r="E461" t="str">
            <v>M+L</v>
          </cell>
          <cell r="F461" t="str">
            <v>M+L</v>
          </cell>
          <cell r="H461">
            <v>0</v>
          </cell>
          <cell r="J461">
            <v>0</v>
          </cell>
          <cell r="K461" t="str">
            <v>M+L</v>
          </cell>
          <cell r="L461" t="str">
            <v>M+L</v>
          </cell>
          <cell r="O461">
            <v>120</v>
          </cell>
          <cell r="P461">
            <v>18240</v>
          </cell>
        </row>
        <row r="462">
          <cell r="A462">
            <v>14</v>
          </cell>
          <cell r="B462" t="str">
            <v xml:space="preserve"> BACKFILL SAND</v>
          </cell>
          <cell r="C462">
            <v>50</v>
          </cell>
          <cell r="D462" t="str">
            <v>M3</v>
          </cell>
          <cell r="E462" t="str">
            <v>M+L</v>
          </cell>
          <cell r="F462" t="str">
            <v>M+L</v>
          </cell>
          <cell r="H462">
            <v>0</v>
          </cell>
          <cell r="J462">
            <v>0</v>
          </cell>
          <cell r="K462" t="str">
            <v>M+L</v>
          </cell>
          <cell r="L462" t="str">
            <v>M+L</v>
          </cell>
          <cell r="O462">
            <v>550</v>
          </cell>
          <cell r="P462">
            <v>27500</v>
          </cell>
        </row>
        <row r="463">
          <cell r="A463">
            <v>15</v>
          </cell>
          <cell r="B463" t="str">
            <v xml:space="preserve"> BACKFILL STONE</v>
          </cell>
          <cell r="C463">
            <v>31</v>
          </cell>
          <cell r="D463" t="str">
            <v>M3</v>
          </cell>
          <cell r="E463" t="str">
            <v>M+L</v>
          </cell>
          <cell r="F463" t="str">
            <v>M+L</v>
          </cell>
          <cell r="H463">
            <v>0</v>
          </cell>
          <cell r="J463">
            <v>0</v>
          </cell>
          <cell r="K463" t="str">
            <v>M+L</v>
          </cell>
          <cell r="L463" t="str">
            <v>M+L</v>
          </cell>
          <cell r="O463">
            <v>520</v>
          </cell>
          <cell r="P463">
            <v>16120</v>
          </cell>
        </row>
        <row r="464">
          <cell r="A464">
            <v>16</v>
          </cell>
          <cell r="B464" t="str">
            <v xml:space="preserve"> DISPOSAL</v>
          </cell>
          <cell r="C464">
            <v>80</v>
          </cell>
          <cell r="D464" t="str">
            <v>M3</v>
          </cell>
          <cell r="E464" t="str">
            <v>M+L</v>
          </cell>
          <cell r="F464" t="str">
            <v>M+L</v>
          </cell>
          <cell r="H464">
            <v>0</v>
          </cell>
          <cell r="J464">
            <v>0</v>
          </cell>
          <cell r="K464" t="str">
            <v>M+L</v>
          </cell>
          <cell r="L464" t="str">
            <v>M+L</v>
          </cell>
          <cell r="O464">
            <v>220</v>
          </cell>
          <cell r="P464">
            <v>17600</v>
          </cell>
        </row>
        <row r="465">
          <cell r="A465">
            <v>17</v>
          </cell>
          <cell r="B465" t="str">
            <v>???????(????)</v>
          </cell>
          <cell r="C465">
            <v>9</v>
          </cell>
          <cell r="D465" t="str">
            <v>PCS</v>
          </cell>
          <cell r="E465">
            <v>500</v>
          </cell>
          <cell r="F465">
            <v>4500</v>
          </cell>
          <cell r="H465">
            <v>0</v>
          </cell>
          <cell r="I465">
            <v>2</v>
          </cell>
          <cell r="J465">
            <v>18</v>
          </cell>
          <cell r="K465">
            <v>500</v>
          </cell>
          <cell r="L465">
            <v>4500</v>
          </cell>
          <cell r="M465">
            <v>0</v>
          </cell>
          <cell r="N465">
            <v>0</v>
          </cell>
          <cell r="O465">
            <v>560</v>
          </cell>
          <cell r="P465">
            <v>5040</v>
          </cell>
        </row>
        <row r="466">
          <cell r="A466">
            <v>18</v>
          </cell>
          <cell r="B466" t="str">
            <v>???????</v>
          </cell>
          <cell r="C466">
            <v>7</v>
          </cell>
          <cell r="D466" t="str">
            <v>ROLL</v>
          </cell>
          <cell r="E466">
            <v>300</v>
          </cell>
          <cell r="F466">
            <v>2100</v>
          </cell>
          <cell r="H466">
            <v>0</v>
          </cell>
          <cell r="I466">
            <v>1</v>
          </cell>
          <cell r="J466">
            <v>7</v>
          </cell>
          <cell r="K466">
            <v>300</v>
          </cell>
          <cell r="L466">
            <v>2100</v>
          </cell>
          <cell r="M466">
            <v>0</v>
          </cell>
          <cell r="N466">
            <v>0</v>
          </cell>
          <cell r="O466">
            <v>280</v>
          </cell>
          <cell r="P466">
            <v>1960</v>
          </cell>
        </row>
        <row r="467">
          <cell r="A467">
            <v>19</v>
          </cell>
          <cell r="B467" t="str">
            <v>????PE???</v>
          </cell>
          <cell r="C467">
            <v>8</v>
          </cell>
          <cell r="D467" t="str">
            <v>PCS</v>
          </cell>
          <cell r="E467">
            <v>350</v>
          </cell>
          <cell r="F467">
            <v>2800</v>
          </cell>
          <cell r="H467">
            <v>0</v>
          </cell>
          <cell r="I467">
            <v>1</v>
          </cell>
          <cell r="J467">
            <v>8</v>
          </cell>
          <cell r="K467">
            <v>350</v>
          </cell>
          <cell r="L467">
            <v>2800</v>
          </cell>
          <cell r="M467">
            <v>0</v>
          </cell>
          <cell r="N467">
            <v>0</v>
          </cell>
          <cell r="O467">
            <v>280</v>
          </cell>
          <cell r="P467">
            <v>2240</v>
          </cell>
        </row>
        <row r="468">
          <cell r="A468">
            <v>20</v>
          </cell>
          <cell r="B468" t="str">
            <v>MISCELLANEOUS INCLUDE ???????? &amp; ???????</v>
          </cell>
          <cell r="C468">
            <v>1</v>
          </cell>
          <cell r="D468" t="str">
            <v>LOT</v>
          </cell>
          <cell r="E468">
            <v>67883.5</v>
          </cell>
          <cell r="F468">
            <v>67884</v>
          </cell>
          <cell r="H468">
            <v>0</v>
          </cell>
          <cell r="I468">
            <v>93.2</v>
          </cell>
          <cell r="J468">
            <v>93</v>
          </cell>
          <cell r="K468">
            <v>67884</v>
          </cell>
          <cell r="L468">
            <v>67884</v>
          </cell>
          <cell r="M468">
            <v>0</v>
          </cell>
          <cell r="N468">
            <v>0</v>
          </cell>
          <cell r="O468">
            <v>26096</v>
          </cell>
          <cell r="P468">
            <v>26096</v>
          </cell>
        </row>
        <row r="469">
          <cell r="B469" t="str">
            <v>SUB-TOTAL : (H)</v>
          </cell>
          <cell r="F469">
            <v>746719</v>
          </cell>
          <cell r="H469">
            <v>0</v>
          </cell>
          <cell r="J469">
            <v>1025</v>
          </cell>
          <cell r="K469">
            <v>0</v>
          </cell>
          <cell r="L469">
            <v>746719</v>
          </cell>
          <cell r="M469">
            <v>0</v>
          </cell>
          <cell r="N469">
            <v>0</v>
          </cell>
          <cell r="O469">
            <v>0</v>
          </cell>
          <cell r="P469">
            <v>383226</v>
          </cell>
        </row>
        <row r="470">
          <cell r="F470">
            <v>0</v>
          </cell>
          <cell r="H470">
            <v>0</v>
          </cell>
          <cell r="J470">
            <v>0</v>
          </cell>
          <cell r="K470">
            <v>0</v>
          </cell>
          <cell r="L470">
            <v>0</v>
          </cell>
          <cell r="M470">
            <v>0</v>
          </cell>
          <cell r="N470">
            <v>0</v>
          </cell>
          <cell r="O470">
            <v>0</v>
          </cell>
          <cell r="P470">
            <v>0</v>
          </cell>
        </row>
        <row r="471">
          <cell r="F471">
            <v>0</v>
          </cell>
          <cell r="H471">
            <v>0</v>
          </cell>
          <cell r="J471">
            <v>0</v>
          </cell>
          <cell r="K471">
            <v>0</v>
          </cell>
          <cell r="L471">
            <v>0</v>
          </cell>
          <cell r="M471">
            <v>0</v>
          </cell>
          <cell r="N471">
            <v>0</v>
          </cell>
          <cell r="O471">
            <v>0</v>
          </cell>
          <cell r="P471">
            <v>0</v>
          </cell>
        </row>
        <row r="472">
          <cell r="F472">
            <v>0</v>
          </cell>
          <cell r="H472">
            <v>0</v>
          </cell>
          <cell r="J472">
            <v>0</v>
          </cell>
          <cell r="K472">
            <v>0</v>
          </cell>
          <cell r="L472">
            <v>0</v>
          </cell>
          <cell r="M472">
            <v>0</v>
          </cell>
          <cell r="N472">
            <v>0</v>
          </cell>
          <cell r="O472">
            <v>0</v>
          </cell>
          <cell r="P472">
            <v>0</v>
          </cell>
        </row>
        <row r="473">
          <cell r="A473" t="str">
            <v>I.</v>
          </cell>
          <cell r="B473" t="str">
            <v>APS SYSTEM</v>
          </cell>
          <cell r="F473">
            <v>0</v>
          </cell>
          <cell r="H473">
            <v>0</v>
          </cell>
          <cell r="I473">
            <v>0</v>
          </cell>
          <cell r="J473">
            <v>0</v>
          </cell>
          <cell r="K473">
            <v>0</v>
          </cell>
          <cell r="L473">
            <v>0</v>
          </cell>
          <cell r="M473">
            <v>0</v>
          </cell>
          <cell r="N473">
            <v>0</v>
          </cell>
          <cell r="O473">
            <v>0</v>
          </cell>
          <cell r="P473">
            <v>0</v>
          </cell>
          <cell r="Q473">
            <v>0</v>
          </cell>
        </row>
        <row r="474">
          <cell r="B474" t="str">
            <v>D&amp;F SYSTEM PANEL, INCLUDING</v>
          </cell>
          <cell r="F474">
            <v>0</v>
          </cell>
          <cell r="H474">
            <v>0</v>
          </cell>
          <cell r="J474">
            <v>0</v>
          </cell>
          <cell r="K474">
            <v>0</v>
          </cell>
          <cell r="L474">
            <v>0</v>
          </cell>
          <cell r="M474">
            <v>0</v>
          </cell>
          <cell r="N474">
            <v>0</v>
          </cell>
          <cell r="O474">
            <v>0</v>
          </cell>
          <cell r="P474">
            <v>0</v>
          </cell>
        </row>
        <row r="475">
          <cell r="A475">
            <v>1</v>
          </cell>
          <cell r="B475" t="str">
            <v>PLC BASE PANEL, INDOOR IP20 ENCLOSURE, W/</v>
          </cell>
          <cell r="C475">
            <v>1</v>
          </cell>
          <cell r="D475" t="str">
            <v>SET</v>
          </cell>
          <cell r="E475">
            <v>1285400</v>
          </cell>
          <cell r="F475">
            <v>1285400</v>
          </cell>
          <cell r="H475">
            <v>0</v>
          </cell>
          <cell r="I475">
            <v>50</v>
          </cell>
          <cell r="J475">
            <v>50</v>
          </cell>
          <cell r="K475">
            <v>1285400</v>
          </cell>
          <cell r="L475">
            <v>1285400</v>
          </cell>
          <cell r="M475">
            <v>0</v>
          </cell>
          <cell r="N475">
            <v>0</v>
          </cell>
          <cell r="O475">
            <v>14000</v>
          </cell>
          <cell r="P475">
            <v>14000</v>
          </cell>
        </row>
        <row r="476">
          <cell r="B476" t="str">
            <v xml:space="preserve">POWER SUPPLY, DIx144, DOx100, </v>
          </cell>
          <cell r="F476">
            <v>0</v>
          </cell>
          <cell r="H476">
            <v>0</v>
          </cell>
          <cell r="J476">
            <v>0</v>
          </cell>
          <cell r="K476">
            <v>0</v>
          </cell>
          <cell r="L476">
            <v>0</v>
          </cell>
          <cell r="M476">
            <v>0</v>
          </cell>
          <cell r="N476">
            <v>0</v>
          </cell>
          <cell r="O476">
            <v>0</v>
          </cell>
          <cell r="P476">
            <v>0</v>
          </cell>
        </row>
        <row r="477">
          <cell r="B477" t="str">
            <v>INTERPOSITION RELAY x50,  WIRING, AND TB.</v>
          </cell>
          <cell r="F477">
            <v>0</v>
          </cell>
          <cell r="H477">
            <v>0</v>
          </cell>
          <cell r="J477">
            <v>0</v>
          </cell>
          <cell r="K477">
            <v>0</v>
          </cell>
          <cell r="L477">
            <v>0</v>
          </cell>
          <cell r="M477">
            <v>0</v>
          </cell>
          <cell r="N477">
            <v>0</v>
          </cell>
          <cell r="O477">
            <v>0</v>
          </cell>
          <cell r="P477">
            <v>0</v>
          </cell>
        </row>
        <row r="478">
          <cell r="B478" t="str">
            <v>SOFTWARE DESIGN PACKAGE</v>
          </cell>
          <cell r="F478">
            <v>0</v>
          </cell>
          <cell r="H478">
            <v>0</v>
          </cell>
          <cell r="J478">
            <v>0</v>
          </cell>
          <cell r="K478">
            <v>0</v>
          </cell>
          <cell r="L478">
            <v>0</v>
          </cell>
          <cell r="M478">
            <v>0</v>
          </cell>
          <cell r="N478">
            <v>0</v>
          </cell>
          <cell r="O478">
            <v>0</v>
          </cell>
          <cell r="P478">
            <v>0</v>
          </cell>
          <cell r="Q478">
            <v>0</v>
          </cell>
        </row>
        <row r="479">
          <cell r="A479">
            <v>2</v>
          </cell>
          <cell r="B479" t="str">
            <v>OPERATION CONSOLE, INCLUDING</v>
          </cell>
          <cell r="C479">
            <v>1</v>
          </cell>
          <cell r="D479" t="str">
            <v>SET</v>
          </cell>
          <cell r="E479">
            <v>357000</v>
          </cell>
          <cell r="F479">
            <v>357000</v>
          </cell>
          <cell r="H479">
            <v>0</v>
          </cell>
          <cell r="I479">
            <v>20</v>
          </cell>
          <cell r="J479">
            <v>20</v>
          </cell>
          <cell r="K479">
            <v>357000</v>
          </cell>
          <cell r="L479">
            <v>357000</v>
          </cell>
          <cell r="M479">
            <v>0</v>
          </cell>
          <cell r="N479">
            <v>0</v>
          </cell>
          <cell r="O479">
            <v>5600</v>
          </cell>
          <cell r="P479">
            <v>5600</v>
          </cell>
        </row>
        <row r="480">
          <cell r="B480" t="str">
            <v>ANNUNCIATOR PANEL, W/ 50 WINDOWS</v>
          </cell>
          <cell r="F480">
            <v>0</v>
          </cell>
          <cell r="H480">
            <v>0</v>
          </cell>
          <cell r="J480">
            <v>0</v>
          </cell>
          <cell r="K480">
            <v>0</v>
          </cell>
          <cell r="L480">
            <v>0</v>
          </cell>
          <cell r="M480">
            <v>0</v>
          </cell>
          <cell r="N480">
            <v>0</v>
          </cell>
          <cell r="O480">
            <v>0</v>
          </cell>
          <cell r="P480">
            <v>0</v>
          </cell>
        </row>
        <row r="481">
          <cell r="B481" t="str">
            <v xml:space="preserve">COMMAND BOARD, W/ 15 PB SWITCH(SW. W/LIGHT) </v>
          </cell>
          <cell r="C481">
            <v>0</v>
          </cell>
          <cell r="D481">
            <v>0</v>
          </cell>
          <cell r="E481">
            <v>0</v>
          </cell>
          <cell r="F481">
            <v>0</v>
          </cell>
          <cell r="G481">
            <v>0</v>
          </cell>
          <cell r="H481">
            <v>0</v>
          </cell>
          <cell r="J481">
            <v>0</v>
          </cell>
          <cell r="K481">
            <v>0</v>
          </cell>
          <cell r="L481">
            <v>0</v>
          </cell>
          <cell r="M481">
            <v>0</v>
          </cell>
          <cell r="N481">
            <v>0</v>
          </cell>
          <cell r="O481">
            <v>0</v>
          </cell>
          <cell r="P481">
            <v>0</v>
          </cell>
        </row>
        <row r="482">
          <cell r="B482" t="str">
            <v>WIRING, AND TB.</v>
          </cell>
          <cell r="F482">
            <v>0</v>
          </cell>
          <cell r="H482">
            <v>0</v>
          </cell>
          <cell r="J482">
            <v>0</v>
          </cell>
          <cell r="K482">
            <v>0</v>
          </cell>
          <cell r="L482">
            <v>0</v>
          </cell>
          <cell r="M482">
            <v>0</v>
          </cell>
          <cell r="N482">
            <v>0</v>
          </cell>
          <cell r="O482">
            <v>0</v>
          </cell>
          <cell r="P482">
            <v>0</v>
          </cell>
        </row>
        <row r="483">
          <cell r="A483">
            <v>3</v>
          </cell>
          <cell r="B483" t="str">
            <v>MIMIC PANEL, ENCLOSURE SIZE 2300Hx1400Wx600D</v>
          </cell>
          <cell r="C483">
            <v>1</v>
          </cell>
          <cell r="D483" t="str">
            <v>SET</v>
          </cell>
          <cell r="E483">
            <v>448000</v>
          </cell>
          <cell r="F483">
            <v>448000</v>
          </cell>
          <cell r="H483">
            <v>0</v>
          </cell>
          <cell r="I483">
            <v>20</v>
          </cell>
          <cell r="J483">
            <v>20</v>
          </cell>
          <cell r="K483">
            <v>448000</v>
          </cell>
          <cell r="L483">
            <v>448000</v>
          </cell>
          <cell r="M483">
            <v>0</v>
          </cell>
          <cell r="N483">
            <v>0</v>
          </cell>
          <cell r="O483">
            <v>5600</v>
          </cell>
          <cell r="P483">
            <v>5600</v>
          </cell>
        </row>
        <row r="484">
          <cell r="A484">
            <v>0</v>
          </cell>
          <cell r="B484" t="str">
            <v>MOSAIC PANEL  SIZE 1200Hx1200W, W/</v>
          </cell>
          <cell r="C484">
            <v>0</v>
          </cell>
          <cell r="D484">
            <v>0</v>
          </cell>
          <cell r="E484">
            <v>0</v>
          </cell>
          <cell r="F484">
            <v>0</v>
          </cell>
          <cell r="G484">
            <v>0</v>
          </cell>
          <cell r="H484">
            <v>0</v>
          </cell>
          <cell r="I484">
            <v>0</v>
          </cell>
          <cell r="J484">
            <v>0</v>
          </cell>
          <cell r="K484">
            <v>0</v>
          </cell>
          <cell r="L484">
            <v>0</v>
          </cell>
          <cell r="M484">
            <v>0</v>
          </cell>
          <cell r="N484">
            <v>0</v>
          </cell>
          <cell r="O484">
            <v>0</v>
          </cell>
          <cell r="P484">
            <v>0</v>
          </cell>
        </row>
        <row r="485">
          <cell r="B485" t="str">
            <v>INDICATION LIGHT x60, POWER SUPPLY, WIRING, AND TB.</v>
          </cell>
          <cell r="F485">
            <v>0</v>
          </cell>
          <cell r="H485">
            <v>0</v>
          </cell>
          <cell r="J485">
            <v>0</v>
          </cell>
          <cell r="K485">
            <v>0</v>
          </cell>
          <cell r="L485">
            <v>0</v>
          </cell>
          <cell r="M485">
            <v>0</v>
          </cell>
          <cell r="N485">
            <v>0</v>
          </cell>
          <cell r="O485">
            <v>0</v>
          </cell>
          <cell r="P485">
            <v>0</v>
          </cell>
        </row>
        <row r="486">
          <cell r="A486">
            <v>4</v>
          </cell>
          <cell r="B486" t="str">
            <v>RECEIVING PANEL, INDOOR IP20 ENCLOSURE, W/</v>
          </cell>
          <cell r="C486">
            <v>1</v>
          </cell>
          <cell r="D486" t="str">
            <v>SET</v>
          </cell>
          <cell r="E486">
            <v>1400000</v>
          </cell>
          <cell r="F486">
            <v>1400000</v>
          </cell>
          <cell r="H486">
            <v>0</v>
          </cell>
          <cell r="I486">
            <v>50</v>
          </cell>
          <cell r="J486">
            <v>50</v>
          </cell>
          <cell r="K486">
            <v>1400000</v>
          </cell>
          <cell r="L486">
            <v>1400000</v>
          </cell>
          <cell r="M486">
            <v>0</v>
          </cell>
          <cell r="N486">
            <v>0</v>
          </cell>
          <cell r="O486">
            <v>14000</v>
          </cell>
          <cell r="P486">
            <v>14000</v>
          </cell>
        </row>
        <row r="487">
          <cell r="B487" t="str">
            <v>UV/IR DETECTOR CONTROLLER, 4-CHANNEL x1</v>
          </cell>
          <cell r="F487">
            <v>0</v>
          </cell>
          <cell r="H487">
            <v>0</v>
          </cell>
          <cell r="J487">
            <v>0</v>
          </cell>
          <cell r="K487">
            <v>0</v>
          </cell>
          <cell r="L487">
            <v>0</v>
          </cell>
          <cell r="M487">
            <v>0</v>
          </cell>
          <cell r="N487">
            <v>0</v>
          </cell>
          <cell r="O487">
            <v>0</v>
          </cell>
          <cell r="P487">
            <v>0</v>
          </cell>
        </row>
        <row r="488">
          <cell r="B488" t="str">
            <v>GAS DETECTOR CONTROLLER, 8-CHANNEL x8</v>
          </cell>
          <cell r="F488">
            <v>0</v>
          </cell>
          <cell r="H488">
            <v>0</v>
          </cell>
          <cell r="J488">
            <v>0</v>
          </cell>
          <cell r="K488">
            <v>0</v>
          </cell>
          <cell r="L488">
            <v>0</v>
          </cell>
          <cell r="M488">
            <v>0</v>
          </cell>
          <cell r="N488">
            <v>0</v>
          </cell>
          <cell r="O488">
            <v>0</v>
          </cell>
          <cell r="P488">
            <v>0</v>
          </cell>
        </row>
        <row r="489">
          <cell r="B489" t="str">
            <v>LOW TEMP. DETECTOR CONTROLLER, 4-CHANNEL x7</v>
          </cell>
          <cell r="F489">
            <v>0</v>
          </cell>
          <cell r="H489">
            <v>0</v>
          </cell>
          <cell r="J489">
            <v>0</v>
          </cell>
          <cell r="K489">
            <v>0</v>
          </cell>
          <cell r="L489">
            <v>0</v>
          </cell>
          <cell r="M489">
            <v>0</v>
          </cell>
          <cell r="N489">
            <v>0</v>
          </cell>
          <cell r="O489">
            <v>0</v>
          </cell>
          <cell r="P489">
            <v>0</v>
          </cell>
        </row>
        <row r="490">
          <cell r="B490" t="str">
            <v>POWER SUPPLY, WIRING, AND TB.</v>
          </cell>
          <cell r="F490">
            <v>0</v>
          </cell>
          <cell r="H490">
            <v>0</v>
          </cell>
          <cell r="J490">
            <v>0</v>
          </cell>
          <cell r="K490">
            <v>0</v>
          </cell>
          <cell r="L490">
            <v>0</v>
          </cell>
          <cell r="M490">
            <v>0</v>
          </cell>
          <cell r="N490">
            <v>0</v>
          </cell>
          <cell r="O490">
            <v>0</v>
          </cell>
          <cell r="P490">
            <v>0</v>
          </cell>
        </row>
        <row r="491">
          <cell r="A491">
            <v>5</v>
          </cell>
          <cell r="B491" t="str">
            <v>MANUAL STATION, 110VAC, CL.1 DIV.2, NEMA-4X</v>
          </cell>
          <cell r="C491">
            <v>16</v>
          </cell>
          <cell r="D491" t="str">
            <v>SET</v>
          </cell>
          <cell r="E491">
            <v>30000</v>
          </cell>
          <cell r="F491">
            <v>480000</v>
          </cell>
          <cell r="H491">
            <v>0</v>
          </cell>
          <cell r="I491">
            <v>5</v>
          </cell>
          <cell r="J491">
            <v>80</v>
          </cell>
          <cell r="K491">
            <v>30000</v>
          </cell>
          <cell r="L491">
            <v>480000</v>
          </cell>
          <cell r="M491">
            <v>0</v>
          </cell>
          <cell r="N491">
            <v>0</v>
          </cell>
          <cell r="O491">
            <v>1400</v>
          </cell>
          <cell r="P491">
            <v>22400</v>
          </cell>
        </row>
        <row r="492">
          <cell r="A492">
            <v>6</v>
          </cell>
          <cell r="B492" t="str">
            <v>SIREN(SPEAKER),, 110VAC, CL.1 DIV.2, NEMA-4X</v>
          </cell>
          <cell r="C492">
            <v>16</v>
          </cell>
          <cell r="D492" t="str">
            <v>SET</v>
          </cell>
          <cell r="E492">
            <v>40000</v>
          </cell>
          <cell r="F492">
            <v>640000</v>
          </cell>
          <cell r="H492">
            <v>0</v>
          </cell>
          <cell r="I492">
            <v>5</v>
          </cell>
          <cell r="J492">
            <v>80</v>
          </cell>
          <cell r="K492">
            <v>40000</v>
          </cell>
          <cell r="L492">
            <v>640000</v>
          </cell>
          <cell r="M492">
            <v>0</v>
          </cell>
          <cell r="N492">
            <v>0</v>
          </cell>
          <cell r="O492">
            <v>1400</v>
          </cell>
          <cell r="P492">
            <v>22400</v>
          </cell>
        </row>
        <row r="493">
          <cell r="A493">
            <v>7</v>
          </cell>
          <cell r="B493" t="str">
            <v>VISUAL ALARM BECON, , 110VAC, CL.1 DIV.2, NEMA-4X</v>
          </cell>
          <cell r="C493">
            <v>16</v>
          </cell>
          <cell r="D493" t="str">
            <v>SET</v>
          </cell>
          <cell r="E493">
            <v>37000</v>
          </cell>
          <cell r="F493">
            <v>592000</v>
          </cell>
          <cell r="H493">
            <v>0</v>
          </cell>
          <cell r="I493">
            <v>5</v>
          </cell>
          <cell r="J493">
            <v>80</v>
          </cell>
          <cell r="K493">
            <v>37000</v>
          </cell>
          <cell r="L493">
            <v>592000</v>
          </cell>
          <cell r="M493">
            <v>0</v>
          </cell>
          <cell r="N493">
            <v>0</v>
          </cell>
          <cell r="O493">
            <v>1400</v>
          </cell>
          <cell r="P493">
            <v>22400</v>
          </cell>
        </row>
        <row r="494">
          <cell r="A494">
            <v>8</v>
          </cell>
          <cell r="B494" t="str">
            <v>UV/IR FLAME DETECTOR, CL.1 DIV.2, NEMA-4X</v>
          </cell>
          <cell r="C494">
            <v>4</v>
          </cell>
          <cell r="D494" t="str">
            <v>SET</v>
          </cell>
          <cell r="E494">
            <v>67000</v>
          </cell>
          <cell r="F494">
            <v>268000</v>
          </cell>
          <cell r="H494">
            <v>0</v>
          </cell>
          <cell r="I494">
            <v>8</v>
          </cell>
          <cell r="J494">
            <v>32</v>
          </cell>
          <cell r="K494">
            <v>67000</v>
          </cell>
          <cell r="L494">
            <v>268000</v>
          </cell>
          <cell r="M494">
            <v>0</v>
          </cell>
          <cell r="N494">
            <v>0</v>
          </cell>
          <cell r="O494">
            <v>2240</v>
          </cell>
          <cell r="P494">
            <v>8960</v>
          </cell>
        </row>
        <row r="495">
          <cell r="A495">
            <v>9</v>
          </cell>
          <cell r="B495" t="str">
            <v>LOW TEMPERATURE DETECTOR, 50FT LG., NEMA-4X</v>
          </cell>
          <cell r="C495">
            <v>4</v>
          </cell>
          <cell r="D495" t="str">
            <v>SET</v>
          </cell>
          <cell r="E495">
            <v>288000</v>
          </cell>
          <cell r="F495">
            <v>1152000</v>
          </cell>
          <cell r="H495">
            <v>0</v>
          </cell>
          <cell r="I495">
            <v>10</v>
          </cell>
          <cell r="J495">
            <v>40</v>
          </cell>
          <cell r="K495">
            <v>288000</v>
          </cell>
          <cell r="L495">
            <v>1152000</v>
          </cell>
          <cell r="M495">
            <v>0</v>
          </cell>
          <cell r="N495">
            <v>0</v>
          </cell>
          <cell r="O495">
            <v>2800</v>
          </cell>
          <cell r="P495">
            <v>11200</v>
          </cell>
        </row>
        <row r="496">
          <cell r="A496">
            <v>10</v>
          </cell>
          <cell r="B496" t="str">
            <v>COMBUSTIBLE GAS DETECTOR,  CATALYTIC TYPE</v>
          </cell>
          <cell r="C496">
            <v>60</v>
          </cell>
          <cell r="D496" t="str">
            <v>EST</v>
          </cell>
          <cell r="E496">
            <v>50000</v>
          </cell>
          <cell r="F496">
            <v>3000000</v>
          </cell>
          <cell r="H496">
            <v>0</v>
          </cell>
          <cell r="I496">
            <v>5</v>
          </cell>
          <cell r="J496">
            <v>300</v>
          </cell>
          <cell r="K496">
            <v>50000</v>
          </cell>
          <cell r="L496">
            <v>3000000</v>
          </cell>
          <cell r="M496">
            <v>0</v>
          </cell>
          <cell r="N496">
            <v>0</v>
          </cell>
          <cell r="O496">
            <v>1400</v>
          </cell>
          <cell r="P496">
            <v>84000</v>
          </cell>
        </row>
        <row r="497">
          <cell r="B497" t="str">
            <v>CL.1, DIV.2, W/ WEATHER HOUSING, FILTER, NEMA-4X</v>
          </cell>
          <cell r="F497">
            <v>0</v>
          </cell>
          <cell r="H497">
            <v>0</v>
          </cell>
          <cell r="J497">
            <v>0</v>
          </cell>
          <cell r="K497">
            <v>0</v>
          </cell>
          <cell r="L497">
            <v>0</v>
          </cell>
          <cell r="M497">
            <v>0</v>
          </cell>
          <cell r="N497">
            <v>0</v>
          </cell>
          <cell r="O497">
            <v>0</v>
          </cell>
          <cell r="P497">
            <v>0</v>
          </cell>
        </row>
        <row r="498">
          <cell r="A498">
            <v>11</v>
          </cell>
          <cell r="B498" t="str">
            <v>GAS DETECTOR TEST KIT FOR 60 DETECTORS &amp; GRAPHIC PANEL</v>
          </cell>
          <cell r="C498">
            <v>1</v>
          </cell>
          <cell r="D498" t="str">
            <v>SET</v>
          </cell>
          <cell r="E498">
            <v>350000</v>
          </cell>
          <cell r="F498">
            <v>350000</v>
          </cell>
          <cell r="H498">
            <v>0</v>
          </cell>
          <cell r="I498">
            <v>10</v>
          </cell>
          <cell r="J498">
            <v>10</v>
          </cell>
          <cell r="K498">
            <v>350000</v>
          </cell>
          <cell r="L498">
            <v>350000</v>
          </cell>
          <cell r="M498">
            <v>0</v>
          </cell>
          <cell r="N498">
            <v>0</v>
          </cell>
          <cell r="O498">
            <v>2800</v>
          </cell>
          <cell r="P498">
            <v>2800</v>
          </cell>
        </row>
        <row r="499">
          <cell r="A499">
            <v>12</v>
          </cell>
          <cell r="B499" t="str">
            <v>R.S.G. CONDUIT/W COUPLING 1"</v>
          </cell>
          <cell r="C499">
            <v>1600</v>
          </cell>
          <cell r="D499" t="str">
            <v>M</v>
          </cell>
          <cell r="E499">
            <v>49</v>
          </cell>
          <cell r="F499">
            <v>78400</v>
          </cell>
          <cell r="H499">
            <v>0</v>
          </cell>
          <cell r="I499">
            <v>0.54</v>
          </cell>
          <cell r="J499">
            <v>864</v>
          </cell>
          <cell r="K499">
            <v>49</v>
          </cell>
          <cell r="L499">
            <v>78400</v>
          </cell>
          <cell r="M499">
            <v>0</v>
          </cell>
          <cell r="N499">
            <v>0</v>
          </cell>
          <cell r="O499">
            <v>151</v>
          </cell>
          <cell r="P499">
            <v>241600</v>
          </cell>
        </row>
        <row r="500">
          <cell r="A500">
            <v>13</v>
          </cell>
          <cell r="B500" t="str">
            <v>R.S.G. CONDUIT/W COUPLING 2"</v>
          </cell>
          <cell r="C500">
            <v>2300</v>
          </cell>
          <cell r="D500" t="str">
            <v>M</v>
          </cell>
          <cell r="E500">
            <v>105</v>
          </cell>
          <cell r="F500">
            <v>241500</v>
          </cell>
          <cell r="H500">
            <v>0</v>
          </cell>
          <cell r="I500">
            <v>0.98</v>
          </cell>
          <cell r="J500">
            <v>2254</v>
          </cell>
          <cell r="K500">
            <v>105</v>
          </cell>
          <cell r="L500">
            <v>241500</v>
          </cell>
          <cell r="M500">
            <v>0</v>
          </cell>
          <cell r="N500">
            <v>0</v>
          </cell>
          <cell r="O500">
            <v>274</v>
          </cell>
          <cell r="P500">
            <v>630200</v>
          </cell>
        </row>
        <row r="501">
          <cell r="A501">
            <v>14</v>
          </cell>
          <cell r="B501" t="str">
            <v>FITTING FOR R.S.G. CONDUIT</v>
          </cell>
          <cell r="C501">
            <v>1</v>
          </cell>
          <cell r="D501" t="str">
            <v>LOT</v>
          </cell>
          <cell r="E501">
            <v>639800</v>
          </cell>
          <cell r="F501">
            <v>639800</v>
          </cell>
          <cell r="H501">
            <v>0</v>
          </cell>
          <cell r="I501">
            <v>935.4</v>
          </cell>
          <cell r="J501">
            <v>935</v>
          </cell>
          <cell r="K501">
            <v>639800</v>
          </cell>
          <cell r="L501">
            <v>639800</v>
          </cell>
          <cell r="M501">
            <v>0</v>
          </cell>
          <cell r="N501">
            <v>0</v>
          </cell>
          <cell r="O501">
            <v>261912</v>
          </cell>
          <cell r="P501">
            <v>261912</v>
          </cell>
        </row>
        <row r="502">
          <cell r="A502">
            <v>15</v>
          </cell>
          <cell r="B502" t="str">
            <v>600V????,???,PVC??,????(OVERALL),</v>
          </cell>
          <cell r="C502">
            <v>650</v>
          </cell>
          <cell r="D502" t="str">
            <v>M</v>
          </cell>
          <cell r="E502">
            <v>37</v>
          </cell>
          <cell r="F502">
            <v>24050</v>
          </cell>
          <cell r="H502">
            <v>0</v>
          </cell>
          <cell r="I502">
            <v>0.11700000000000001</v>
          </cell>
          <cell r="J502">
            <v>76</v>
          </cell>
          <cell r="K502">
            <v>37</v>
          </cell>
          <cell r="L502">
            <v>24050</v>
          </cell>
          <cell r="M502">
            <v>0</v>
          </cell>
          <cell r="N502">
            <v>0</v>
          </cell>
          <cell r="O502">
            <v>33</v>
          </cell>
          <cell r="P502">
            <v>21450</v>
          </cell>
        </row>
        <row r="503">
          <cell r="B503" t="str">
            <v>PVC???? 7C-2SQ.MM</v>
          </cell>
          <cell r="F503">
            <v>0</v>
          </cell>
          <cell r="H503">
            <v>0</v>
          </cell>
          <cell r="J503">
            <v>0</v>
          </cell>
          <cell r="K503">
            <v>0</v>
          </cell>
          <cell r="L503">
            <v>0</v>
          </cell>
          <cell r="M503">
            <v>0</v>
          </cell>
          <cell r="N503">
            <v>0</v>
          </cell>
          <cell r="O503">
            <v>0</v>
          </cell>
          <cell r="P503">
            <v>0</v>
          </cell>
        </row>
        <row r="504">
          <cell r="A504">
            <v>16</v>
          </cell>
          <cell r="B504" t="str">
            <v>600V????,???,PVC??,????(OVERALL),</v>
          </cell>
          <cell r="C504">
            <v>1500</v>
          </cell>
          <cell r="D504" t="str">
            <v>M</v>
          </cell>
          <cell r="E504">
            <v>41</v>
          </cell>
          <cell r="F504">
            <v>61500</v>
          </cell>
          <cell r="H504">
            <v>0</v>
          </cell>
          <cell r="I504">
            <v>0.13300000000000001</v>
          </cell>
          <cell r="J504">
            <v>200</v>
          </cell>
          <cell r="K504">
            <v>41</v>
          </cell>
          <cell r="L504">
            <v>61500</v>
          </cell>
          <cell r="M504">
            <v>0</v>
          </cell>
          <cell r="N504">
            <v>0</v>
          </cell>
          <cell r="O504">
            <v>37</v>
          </cell>
          <cell r="P504">
            <v>55500</v>
          </cell>
        </row>
        <row r="505">
          <cell r="B505" t="str">
            <v>PVC???? 9C-2SQ.MM</v>
          </cell>
          <cell r="F505">
            <v>0</v>
          </cell>
          <cell r="H505">
            <v>0</v>
          </cell>
          <cell r="J505">
            <v>0</v>
          </cell>
          <cell r="K505">
            <v>0</v>
          </cell>
          <cell r="L505">
            <v>0</v>
          </cell>
          <cell r="M505">
            <v>0</v>
          </cell>
          <cell r="N505">
            <v>0</v>
          </cell>
          <cell r="O505">
            <v>0</v>
          </cell>
          <cell r="P505">
            <v>0</v>
          </cell>
        </row>
        <row r="506">
          <cell r="A506">
            <v>17</v>
          </cell>
          <cell r="B506" t="str">
            <v>600V????,???,PVC??,????(OVERALL),</v>
          </cell>
          <cell r="C506">
            <v>2600</v>
          </cell>
          <cell r="D506" t="str">
            <v>M</v>
          </cell>
          <cell r="E506">
            <v>53</v>
          </cell>
          <cell r="F506">
            <v>137800</v>
          </cell>
          <cell r="H506">
            <v>0</v>
          </cell>
          <cell r="I506">
            <v>0.153</v>
          </cell>
          <cell r="J506">
            <v>398</v>
          </cell>
          <cell r="K506">
            <v>53</v>
          </cell>
          <cell r="L506">
            <v>137800</v>
          </cell>
          <cell r="M506">
            <v>0</v>
          </cell>
          <cell r="N506">
            <v>0</v>
          </cell>
          <cell r="O506">
            <v>43</v>
          </cell>
          <cell r="P506">
            <v>111800</v>
          </cell>
        </row>
        <row r="507">
          <cell r="B507" t="str">
            <v>PVC???? 12C-2SQ.MM</v>
          </cell>
          <cell r="F507">
            <v>0</v>
          </cell>
          <cell r="H507">
            <v>0</v>
          </cell>
          <cell r="J507">
            <v>0</v>
          </cell>
          <cell r="K507">
            <v>0</v>
          </cell>
          <cell r="L507">
            <v>0</v>
          </cell>
          <cell r="M507">
            <v>0</v>
          </cell>
          <cell r="N507">
            <v>0</v>
          </cell>
          <cell r="O507">
            <v>0</v>
          </cell>
          <cell r="P507">
            <v>0</v>
          </cell>
        </row>
        <row r="508">
          <cell r="A508">
            <v>18</v>
          </cell>
          <cell r="B508" t="str">
            <v>600V????,???,PVC??,????(OVERALL),</v>
          </cell>
          <cell r="C508">
            <v>10000</v>
          </cell>
          <cell r="D508" t="str">
            <v>M</v>
          </cell>
          <cell r="E508">
            <v>44</v>
          </cell>
          <cell r="F508">
            <v>440000</v>
          </cell>
          <cell r="H508">
            <v>0</v>
          </cell>
          <cell r="I508">
            <v>0.13500000000000001</v>
          </cell>
          <cell r="J508">
            <v>1350</v>
          </cell>
          <cell r="K508">
            <v>44</v>
          </cell>
          <cell r="L508">
            <v>440000</v>
          </cell>
          <cell r="M508">
            <v>0</v>
          </cell>
          <cell r="N508">
            <v>0</v>
          </cell>
          <cell r="O508">
            <v>38</v>
          </cell>
          <cell r="P508">
            <v>380000</v>
          </cell>
        </row>
        <row r="509">
          <cell r="B509" t="str">
            <v>PVC???? 7C-3.5SQ.MM</v>
          </cell>
          <cell r="F509">
            <v>0</v>
          </cell>
          <cell r="H509">
            <v>0</v>
          </cell>
          <cell r="J509">
            <v>0</v>
          </cell>
          <cell r="K509">
            <v>0</v>
          </cell>
          <cell r="L509">
            <v>0</v>
          </cell>
          <cell r="M509">
            <v>0</v>
          </cell>
          <cell r="N509">
            <v>0</v>
          </cell>
          <cell r="O509">
            <v>0</v>
          </cell>
          <cell r="P509">
            <v>0</v>
          </cell>
        </row>
        <row r="510">
          <cell r="A510">
            <v>19</v>
          </cell>
          <cell r="B510" t="str">
            <v>600V????,???,PVC??,????(OVERALL),</v>
          </cell>
          <cell r="C510">
            <v>3000</v>
          </cell>
          <cell r="D510" t="str">
            <v>M</v>
          </cell>
          <cell r="E510">
            <v>76</v>
          </cell>
          <cell r="F510">
            <v>228000</v>
          </cell>
          <cell r="H510">
            <v>0</v>
          </cell>
          <cell r="I510">
            <v>0.193</v>
          </cell>
          <cell r="J510">
            <v>579</v>
          </cell>
          <cell r="K510">
            <v>76</v>
          </cell>
          <cell r="L510">
            <v>228000</v>
          </cell>
          <cell r="M510">
            <v>0</v>
          </cell>
          <cell r="N510">
            <v>0</v>
          </cell>
          <cell r="O510">
            <v>54</v>
          </cell>
          <cell r="P510">
            <v>162000</v>
          </cell>
        </row>
        <row r="511">
          <cell r="B511" t="str">
            <v>PVC???? 19C-2SQ.MM</v>
          </cell>
          <cell r="F511">
            <v>0</v>
          </cell>
          <cell r="H511">
            <v>0</v>
          </cell>
          <cell r="J511">
            <v>0</v>
          </cell>
          <cell r="K511">
            <v>0</v>
          </cell>
          <cell r="L511">
            <v>0</v>
          </cell>
          <cell r="M511">
            <v>0</v>
          </cell>
          <cell r="N511">
            <v>0</v>
          </cell>
          <cell r="O511">
            <v>0</v>
          </cell>
          <cell r="P511">
            <v>0</v>
          </cell>
        </row>
        <row r="512">
          <cell r="A512">
            <v>20</v>
          </cell>
          <cell r="B512" t="str">
            <v>600V????,???,PVC??,????(OVERALL),</v>
          </cell>
          <cell r="C512">
            <v>14000</v>
          </cell>
          <cell r="D512" t="str">
            <v>M</v>
          </cell>
          <cell r="E512">
            <v>119</v>
          </cell>
          <cell r="F512">
            <v>1666000</v>
          </cell>
          <cell r="H512">
            <v>0</v>
          </cell>
          <cell r="I512">
            <v>0.23599999999999999</v>
          </cell>
          <cell r="J512">
            <v>3304</v>
          </cell>
          <cell r="K512">
            <v>119</v>
          </cell>
          <cell r="L512">
            <v>1666000</v>
          </cell>
          <cell r="M512">
            <v>0</v>
          </cell>
          <cell r="N512">
            <v>0</v>
          </cell>
          <cell r="O512">
            <v>66</v>
          </cell>
          <cell r="P512">
            <v>924000</v>
          </cell>
        </row>
        <row r="513">
          <cell r="B513" t="str">
            <v>PVC???? 30C-2SQ.MM</v>
          </cell>
          <cell r="F513">
            <v>0</v>
          </cell>
          <cell r="H513">
            <v>0</v>
          </cell>
          <cell r="J513">
            <v>0</v>
          </cell>
          <cell r="K513">
            <v>0</v>
          </cell>
          <cell r="L513">
            <v>0</v>
          </cell>
          <cell r="M513">
            <v>0</v>
          </cell>
          <cell r="N513">
            <v>0</v>
          </cell>
          <cell r="O513">
            <v>0</v>
          </cell>
          <cell r="P513">
            <v>0</v>
          </cell>
        </row>
        <row r="514">
          <cell r="A514">
            <v>21</v>
          </cell>
          <cell r="B514" t="str">
            <v>300V????,PVC??,????(OVERALL &amp; INDIVID)PVC</v>
          </cell>
          <cell r="C514">
            <v>12000</v>
          </cell>
          <cell r="D514" t="str">
            <v>M</v>
          </cell>
          <cell r="E514">
            <v>17</v>
          </cell>
          <cell r="F514">
            <v>204000</v>
          </cell>
          <cell r="H514">
            <v>0</v>
          </cell>
          <cell r="I514">
            <v>6.4000000000000001E-2</v>
          </cell>
          <cell r="J514">
            <v>768</v>
          </cell>
          <cell r="K514">
            <v>17</v>
          </cell>
          <cell r="L514">
            <v>204000</v>
          </cell>
          <cell r="M514">
            <v>0</v>
          </cell>
          <cell r="N514">
            <v>0</v>
          </cell>
          <cell r="O514">
            <v>18</v>
          </cell>
          <cell r="P514">
            <v>216000</v>
          </cell>
        </row>
        <row r="515">
          <cell r="B515" t="str">
            <v>????  1TxAWG#16</v>
          </cell>
          <cell r="F515">
            <v>0</v>
          </cell>
          <cell r="H515">
            <v>0</v>
          </cell>
          <cell r="J515">
            <v>0</v>
          </cell>
          <cell r="K515">
            <v>0</v>
          </cell>
          <cell r="L515">
            <v>0</v>
          </cell>
          <cell r="M515">
            <v>0</v>
          </cell>
          <cell r="N515">
            <v>0</v>
          </cell>
          <cell r="O515">
            <v>0</v>
          </cell>
          <cell r="P515">
            <v>0</v>
          </cell>
        </row>
        <row r="516">
          <cell r="A516">
            <v>22</v>
          </cell>
          <cell r="B516" t="str">
            <v>300V????,PVC??,????(OVERALL &amp; INDIVID)PVC</v>
          </cell>
          <cell r="C516">
            <v>3500</v>
          </cell>
          <cell r="D516" t="str">
            <v>M</v>
          </cell>
          <cell r="E516">
            <v>227</v>
          </cell>
          <cell r="F516">
            <v>794500</v>
          </cell>
          <cell r="H516">
            <v>0</v>
          </cell>
          <cell r="I516">
            <v>0.25</v>
          </cell>
          <cell r="J516">
            <v>875</v>
          </cell>
          <cell r="K516">
            <v>227</v>
          </cell>
          <cell r="L516">
            <v>794500</v>
          </cell>
          <cell r="M516">
            <v>0</v>
          </cell>
          <cell r="N516">
            <v>0</v>
          </cell>
          <cell r="O516">
            <v>70</v>
          </cell>
          <cell r="P516">
            <v>245000</v>
          </cell>
        </row>
        <row r="517">
          <cell r="B517" t="str">
            <v>????  12TxAWG#14</v>
          </cell>
          <cell r="F517">
            <v>0</v>
          </cell>
          <cell r="H517">
            <v>0</v>
          </cell>
          <cell r="J517">
            <v>0</v>
          </cell>
          <cell r="K517">
            <v>0</v>
          </cell>
          <cell r="L517">
            <v>0</v>
          </cell>
          <cell r="M517">
            <v>0</v>
          </cell>
          <cell r="N517">
            <v>0</v>
          </cell>
          <cell r="O517">
            <v>0</v>
          </cell>
          <cell r="P517">
            <v>0</v>
          </cell>
        </row>
        <row r="518">
          <cell r="A518">
            <v>23</v>
          </cell>
          <cell r="B518" t="str">
            <v>300V????,PVC??,????(OVERALL &amp; INDIVID)PVC</v>
          </cell>
          <cell r="C518">
            <v>350</v>
          </cell>
          <cell r="D518" t="str">
            <v>M</v>
          </cell>
          <cell r="E518">
            <v>471</v>
          </cell>
          <cell r="F518">
            <v>164850</v>
          </cell>
          <cell r="H518">
            <v>0</v>
          </cell>
          <cell r="I518">
            <v>0.4</v>
          </cell>
          <cell r="J518">
            <v>140</v>
          </cell>
          <cell r="K518">
            <v>471</v>
          </cell>
          <cell r="L518">
            <v>164850</v>
          </cell>
          <cell r="M518">
            <v>0</v>
          </cell>
          <cell r="N518">
            <v>0</v>
          </cell>
          <cell r="O518">
            <v>112</v>
          </cell>
          <cell r="P518">
            <v>39200</v>
          </cell>
        </row>
        <row r="519">
          <cell r="B519" t="str">
            <v>???? 24TxAWG#14</v>
          </cell>
          <cell r="F519">
            <v>0</v>
          </cell>
          <cell r="H519">
            <v>0</v>
          </cell>
          <cell r="J519">
            <v>0</v>
          </cell>
          <cell r="K519">
            <v>0</v>
          </cell>
          <cell r="L519">
            <v>0</v>
          </cell>
          <cell r="M519">
            <v>0</v>
          </cell>
          <cell r="N519">
            <v>0</v>
          </cell>
          <cell r="O519">
            <v>0</v>
          </cell>
          <cell r="P519">
            <v>0</v>
          </cell>
        </row>
        <row r="520">
          <cell r="A520">
            <v>24</v>
          </cell>
          <cell r="B520" t="str">
            <v>HOT DIPPED GALV, STEEL CHANNEL 100X50X5X7.5</v>
          </cell>
          <cell r="C520">
            <v>50</v>
          </cell>
          <cell r="D520" t="str">
            <v>M</v>
          </cell>
          <cell r="E520">
            <v>200</v>
          </cell>
          <cell r="F520">
            <v>10000</v>
          </cell>
          <cell r="H520">
            <v>0</v>
          </cell>
          <cell r="I520">
            <v>1.5</v>
          </cell>
          <cell r="J520">
            <v>75</v>
          </cell>
          <cell r="K520">
            <v>200</v>
          </cell>
          <cell r="L520">
            <v>10000</v>
          </cell>
          <cell r="M520">
            <v>0</v>
          </cell>
          <cell r="N520">
            <v>0</v>
          </cell>
          <cell r="O520">
            <v>420</v>
          </cell>
          <cell r="P520">
            <v>21000</v>
          </cell>
        </row>
        <row r="521">
          <cell r="A521">
            <v>25</v>
          </cell>
          <cell r="B521" t="str">
            <v>HOT DIPPED GALV, U- CHANNEL 41X41</v>
          </cell>
          <cell r="C521">
            <v>335</v>
          </cell>
          <cell r="D521" t="str">
            <v>M</v>
          </cell>
          <cell r="E521">
            <v>82</v>
          </cell>
          <cell r="F521">
            <v>27470</v>
          </cell>
          <cell r="H521">
            <v>0</v>
          </cell>
          <cell r="I521">
            <v>0.40699999999999997</v>
          </cell>
          <cell r="J521">
            <v>136</v>
          </cell>
          <cell r="K521">
            <v>82</v>
          </cell>
          <cell r="L521">
            <v>27470</v>
          </cell>
          <cell r="M521">
            <v>0</v>
          </cell>
          <cell r="N521">
            <v>0</v>
          </cell>
          <cell r="O521">
            <v>114</v>
          </cell>
          <cell r="P521">
            <v>38190</v>
          </cell>
        </row>
        <row r="522">
          <cell r="A522">
            <v>26</v>
          </cell>
          <cell r="B522" t="str">
            <v>FLEXIBLE CONDUIT 1"</v>
          </cell>
          <cell r="C522">
            <v>40</v>
          </cell>
          <cell r="D522" t="str">
            <v>M</v>
          </cell>
          <cell r="E522">
            <v>252</v>
          </cell>
          <cell r="F522">
            <v>10080</v>
          </cell>
          <cell r="H522">
            <v>0</v>
          </cell>
          <cell r="I522">
            <v>0.64</v>
          </cell>
          <cell r="J522">
            <v>26</v>
          </cell>
          <cell r="K522">
            <v>252</v>
          </cell>
          <cell r="L522">
            <v>10080</v>
          </cell>
          <cell r="M522">
            <v>0</v>
          </cell>
          <cell r="N522">
            <v>0</v>
          </cell>
          <cell r="O522">
            <v>179</v>
          </cell>
          <cell r="P522">
            <v>7160</v>
          </cell>
        </row>
        <row r="523">
          <cell r="A523">
            <v>27</v>
          </cell>
          <cell r="B523" t="str">
            <v>HOT DIPPED GALV. STEEL PLATE 1829X6401X3t</v>
          </cell>
          <cell r="C523">
            <v>2</v>
          </cell>
          <cell r="D523" t="str">
            <v>PCS</v>
          </cell>
          <cell r="E523">
            <v>1000</v>
          </cell>
          <cell r="F523">
            <v>2000</v>
          </cell>
          <cell r="H523">
            <v>0</v>
          </cell>
          <cell r="I523">
            <v>10</v>
          </cell>
          <cell r="J523">
            <v>20</v>
          </cell>
          <cell r="K523">
            <v>1000</v>
          </cell>
          <cell r="L523">
            <v>2000</v>
          </cell>
          <cell r="M523">
            <v>0</v>
          </cell>
          <cell r="N523">
            <v>0</v>
          </cell>
          <cell r="O523">
            <v>2800</v>
          </cell>
          <cell r="P523">
            <v>5600</v>
          </cell>
        </row>
        <row r="524">
          <cell r="A524">
            <v>28</v>
          </cell>
          <cell r="B524" t="str">
            <v>1/4?(??30??)????????????SS316?</v>
          </cell>
          <cell r="C524">
            <v>4</v>
          </cell>
          <cell r="D524" t="str">
            <v>PCS</v>
          </cell>
          <cell r="E524">
            <v>3000</v>
          </cell>
          <cell r="F524">
            <v>12000</v>
          </cell>
          <cell r="H524">
            <v>0</v>
          </cell>
          <cell r="I524">
            <v>4</v>
          </cell>
          <cell r="J524">
            <v>16</v>
          </cell>
          <cell r="K524">
            <v>3000</v>
          </cell>
          <cell r="L524">
            <v>12000</v>
          </cell>
          <cell r="M524">
            <v>0</v>
          </cell>
          <cell r="N524">
            <v>0</v>
          </cell>
          <cell r="O524">
            <v>1120</v>
          </cell>
          <cell r="P524">
            <v>4480</v>
          </cell>
        </row>
        <row r="525">
          <cell r="A525">
            <v>29</v>
          </cell>
          <cell r="B525" t="str">
            <v>???,????20P,FRP??,?????</v>
          </cell>
          <cell r="C525">
            <v>5</v>
          </cell>
          <cell r="D525" t="str">
            <v>SET</v>
          </cell>
          <cell r="E525">
            <v>3500</v>
          </cell>
          <cell r="F525">
            <v>17500</v>
          </cell>
          <cell r="H525">
            <v>0</v>
          </cell>
          <cell r="I525">
            <v>4</v>
          </cell>
          <cell r="J525">
            <v>20</v>
          </cell>
          <cell r="K525">
            <v>3500</v>
          </cell>
          <cell r="L525">
            <v>17500</v>
          </cell>
          <cell r="M525">
            <v>0</v>
          </cell>
          <cell r="N525">
            <v>0</v>
          </cell>
          <cell r="O525">
            <v>1120</v>
          </cell>
          <cell r="P525">
            <v>5600</v>
          </cell>
        </row>
        <row r="526">
          <cell r="A526">
            <v>30</v>
          </cell>
          <cell r="B526" t="str">
            <v>???,????50P,FRP??,?????</v>
          </cell>
          <cell r="C526">
            <v>4</v>
          </cell>
          <cell r="D526" t="str">
            <v>SET</v>
          </cell>
          <cell r="E526">
            <v>5500</v>
          </cell>
          <cell r="F526">
            <v>22000</v>
          </cell>
          <cell r="H526">
            <v>0</v>
          </cell>
          <cell r="I526">
            <v>8</v>
          </cell>
          <cell r="J526">
            <v>32</v>
          </cell>
          <cell r="K526">
            <v>5500</v>
          </cell>
          <cell r="L526">
            <v>22000</v>
          </cell>
          <cell r="M526">
            <v>0</v>
          </cell>
          <cell r="N526">
            <v>0</v>
          </cell>
          <cell r="O526">
            <v>2240</v>
          </cell>
          <cell r="P526">
            <v>8960</v>
          </cell>
        </row>
        <row r="527">
          <cell r="A527">
            <v>31</v>
          </cell>
          <cell r="B527" t="str">
            <v>???,????100P,FRP??,?????</v>
          </cell>
          <cell r="C527">
            <v>1</v>
          </cell>
          <cell r="D527" t="str">
            <v>SET</v>
          </cell>
          <cell r="E527">
            <v>9000</v>
          </cell>
          <cell r="F527">
            <v>9000</v>
          </cell>
          <cell r="H527">
            <v>0</v>
          </cell>
          <cell r="I527">
            <v>12</v>
          </cell>
          <cell r="J527">
            <v>12</v>
          </cell>
          <cell r="K527">
            <v>9000</v>
          </cell>
          <cell r="L527">
            <v>9000</v>
          </cell>
          <cell r="M527">
            <v>0</v>
          </cell>
          <cell r="N527">
            <v>0</v>
          </cell>
          <cell r="O527">
            <v>3360</v>
          </cell>
          <cell r="P527">
            <v>3360</v>
          </cell>
        </row>
        <row r="528">
          <cell r="A528">
            <v>32</v>
          </cell>
          <cell r="B528" t="str">
            <v>HOT DIPPED GALV, STEEL CHANNEL 100X50X5X7.5X2.4?</v>
          </cell>
          <cell r="C528">
            <v>26</v>
          </cell>
          <cell r="D528" t="str">
            <v>SET</v>
          </cell>
          <cell r="E528">
            <v>2400</v>
          </cell>
          <cell r="F528">
            <v>62400</v>
          </cell>
          <cell r="H528">
            <v>0</v>
          </cell>
          <cell r="I528">
            <v>3</v>
          </cell>
          <cell r="J528">
            <v>78</v>
          </cell>
          <cell r="K528">
            <v>2400</v>
          </cell>
          <cell r="L528">
            <v>62400</v>
          </cell>
          <cell r="M528">
            <v>0</v>
          </cell>
          <cell r="N528">
            <v>0</v>
          </cell>
          <cell r="O528">
            <v>840</v>
          </cell>
          <cell r="P528">
            <v>21840</v>
          </cell>
        </row>
        <row r="529">
          <cell r="B529" t="str">
            <v>???</v>
          </cell>
          <cell r="F529">
            <v>0</v>
          </cell>
          <cell r="H529">
            <v>0</v>
          </cell>
          <cell r="J529">
            <v>0</v>
          </cell>
          <cell r="K529">
            <v>0</v>
          </cell>
          <cell r="L529">
            <v>0</v>
          </cell>
          <cell r="M529">
            <v>0</v>
          </cell>
          <cell r="N529">
            <v>0</v>
          </cell>
          <cell r="O529">
            <v>0</v>
          </cell>
          <cell r="P529">
            <v>0</v>
          </cell>
        </row>
        <row r="530">
          <cell r="A530">
            <v>33</v>
          </cell>
          <cell r="B530" t="str">
            <v>DITTO, BUT STEEL CHANNEL ?3.6M?</v>
          </cell>
          <cell r="C530">
            <v>13</v>
          </cell>
          <cell r="D530" t="str">
            <v>SET</v>
          </cell>
          <cell r="E530">
            <v>3600</v>
          </cell>
          <cell r="F530">
            <v>46800</v>
          </cell>
          <cell r="H530">
            <v>0</v>
          </cell>
          <cell r="I530">
            <v>4</v>
          </cell>
          <cell r="J530">
            <v>52</v>
          </cell>
          <cell r="K530">
            <v>3600</v>
          </cell>
          <cell r="L530">
            <v>46800</v>
          </cell>
          <cell r="M530">
            <v>0</v>
          </cell>
          <cell r="N530">
            <v>0</v>
          </cell>
          <cell r="O530">
            <v>1120</v>
          </cell>
          <cell r="P530">
            <v>14560</v>
          </cell>
        </row>
        <row r="531">
          <cell r="A531">
            <v>34</v>
          </cell>
          <cell r="B531" t="str">
            <v>DITTO, BUT STEEL CHANNEL ?1.95M?</v>
          </cell>
          <cell r="C531">
            <v>3</v>
          </cell>
          <cell r="D531" t="str">
            <v>SET</v>
          </cell>
          <cell r="E531">
            <v>2000</v>
          </cell>
          <cell r="F531">
            <v>6000</v>
          </cell>
          <cell r="H531">
            <v>0</v>
          </cell>
          <cell r="I531">
            <v>3</v>
          </cell>
          <cell r="J531">
            <v>9</v>
          </cell>
          <cell r="K531">
            <v>2000</v>
          </cell>
          <cell r="L531">
            <v>6000</v>
          </cell>
          <cell r="M531">
            <v>0</v>
          </cell>
          <cell r="N531">
            <v>0</v>
          </cell>
          <cell r="O531">
            <v>840</v>
          </cell>
          <cell r="P531">
            <v>2520</v>
          </cell>
        </row>
        <row r="532">
          <cell r="A532">
            <v>35</v>
          </cell>
          <cell r="B532" t="str">
            <v xml:space="preserve">MISCELLANEOUS </v>
          </cell>
          <cell r="C532">
            <v>1</v>
          </cell>
          <cell r="D532" t="str">
            <v>LOT</v>
          </cell>
          <cell r="E532">
            <v>743902.5</v>
          </cell>
          <cell r="F532">
            <v>743903</v>
          </cell>
          <cell r="H532">
            <v>0</v>
          </cell>
          <cell r="I532">
            <v>646.55000000000007</v>
          </cell>
          <cell r="J532">
            <v>647</v>
          </cell>
          <cell r="K532">
            <v>743903</v>
          </cell>
          <cell r="L532">
            <v>743903</v>
          </cell>
          <cell r="M532">
            <v>0</v>
          </cell>
          <cell r="N532">
            <v>0</v>
          </cell>
          <cell r="O532">
            <v>181034</v>
          </cell>
          <cell r="P532">
            <v>181034</v>
          </cell>
        </row>
        <row r="533">
          <cell r="B533" t="str">
            <v>SUB-TOTAL : (I)</v>
          </cell>
          <cell r="F533">
            <v>15621953</v>
          </cell>
          <cell r="H533">
            <v>0</v>
          </cell>
          <cell r="J533">
            <v>13628</v>
          </cell>
          <cell r="K533">
            <v>0</v>
          </cell>
          <cell r="L533">
            <v>15621953</v>
          </cell>
          <cell r="M533">
            <v>0</v>
          </cell>
          <cell r="N533">
            <v>0</v>
          </cell>
          <cell r="O533">
            <v>0</v>
          </cell>
          <cell r="P533">
            <v>3816326</v>
          </cell>
        </row>
        <row r="536">
          <cell r="A536" t="str">
            <v>J.</v>
          </cell>
          <cell r="B536" t="str">
            <v>U/G CONDUIT BANK</v>
          </cell>
          <cell r="F536">
            <v>0</v>
          </cell>
          <cell r="H536">
            <v>0</v>
          </cell>
          <cell r="J536">
            <v>0</v>
          </cell>
          <cell r="K536">
            <v>0</v>
          </cell>
          <cell r="L536">
            <v>0</v>
          </cell>
          <cell r="M536">
            <v>0</v>
          </cell>
          <cell r="N536">
            <v>0</v>
          </cell>
          <cell r="O536">
            <v>0</v>
          </cell>
          <cell r="P536">
            <v>0</v>
          </cell>
        </row>
        <row r="538">
          <cell r="A538" t="str">
            <v>J.1</v>
          </cell>
          <cell r="B538" t="str">
            <v>U/G CONDUIT BANK FOR TEL., P/P, CCTV, APS</v>
          </cell>
          <cell r="F538">
            <v>0</v>
          </cell>
          <cell r="H538">
            <v>0</v>
          </cell>
          <cell r="J538">
            <v>0</v>
          </cell>
          <cell r="K538">
            <v>0</v>
          </cell>
          <cell r="L538">
            <v>0</v>
          </cell>
          <cell r="M538">
            <v>0</v>
          </cell>
          <cell r="N538">
            <v>0</v>
          </cell>
          <cell r="O538">
            <v>0</v>
          </cell>
          <cell r="P538">
            <v>0</v>
          </cell>
        </row>
        <row r="539">
          <cell r="A539" t="str">
            <v>J.1.1</v>
          </cell>
          <cell r="B539" t="str">
            <v xml:space="preserve"> PVC CONDUIT, THICK WALL, CNS1302 SCH. B , 1"</v>
          </cell>
          <cell r="C539">
            <v>800</v>
          </cell>
          <cell r="D539" t="str">
            <v>M</v>
          </cell>
          <cell r="E539">
            <v>16</v>
          </cell>
          <cell r="F539">
            <v>12800</v>
          </cell>
          <cell r="H539">
            <v>0</v>
          </cell>
          <cell r="I539">
            <v>0.22</v>
          </cell>
          <cell r="J539">
            <v>176</v>
          </cell>
          <cell r="K539">
            <v>16</v>
          </cell>
          <cell r="L539">
            <v>12800</v>
          </cell>
          <cell r="M539">
            <v>0</v>
          </cell>
          <cell r="N539">
            <v>0</v>
          </cell>
          <cell r="O539">
            <v>62</v>
          </cell>
          <cell r="P539">
            <v>49600</v>
          </cell>
        </row>
        <row r="540">
          <cell r="A540" t="str">
            <v>J.1.2</v>
          </cell>
          <cell r="B540" t="str">
            <v xml:space="preserve"> PVC CONDUIT, THICK WALL, CNS1302 SCH. B , 2"</v>
          </cell>
          <cell r="C540">
            <v>22000</v>
          </cell>
          <cell r="D540" t="str">
            <v>M</v>
          </cell>
          <cell r="E540">
            <v>38</v>
          </cell>
          <cell r="F540">
            <v>836000</v>
          </cell>
          <cell r="H540">
            <v>0</v>
          </cell>
          <cell r="I540">
            <v>0.3</v>
          </cell>
          <cell r="J540">
            <v>6600</v>
          </cell>
          <cell r="K540">
            <v>38</v>
          </cell>
          <cell r="L540">
            <v>836000</v>
          </cell>
          <cell r="M540">
            <v>0</v>
          </cell>
          <cell r="N540">
            <v>0</v>
          </cell>
          <cell r="O540">
            <v>84</v>
          </cell>
          <cell r="P540">
            <v>1848000</v>
          </cell>
        </row>
        <row r="541">
          <cell r="A541" t="str">
            <v>J.1.3</v>
          </cell>
          <cell r="B541" t="str">
            <v xml:space="preserve"> PVC CONDUIT, THICK WALL, CNS1302 SCH. B , 4"</v>
          </cell>
          <cell r="C541">
            <v>16500</v>
          </cell>
          <cell r="D541" t="str">
            <v>M</v>
          </cell>
          <cell r="E541">
            <v>128</v>
          </cell>
          <cell r="F541">
            <v>2112000</v>
          </cell>
          <cell r="H541">
            <v>0</v>
          </cell>
          <cell r="I541">
            <v>0.43</v>
          </cell>
          <cell r="J541">
            <v>7095</v>
          </cell>
          <cell r="K541">
            <v>128</v>
          </cell>
          <cell r="L541">
            <v>2112000</v>
          </cell>
          <cell r="M541">
            <v>0</v>
          </cell>
          <cell r="N541">
            <v>0</v>
          </cell>
          <cell r="O541">
            <v>120</v>
          </cell>
          <cell r="P541">
            <v>1980000</v>
          </cell>
        </row>
        <row r="542">
          <cell r="A542" t="str">
            <v>J.1.4</v>
          </cell>
          <cell r="B542" t="str">
            <v xml:space="preserve"> PVC CONDUIT, THICK WALL, CNS1302 SCH. B , 6"</v>
          </cell>
          <cell r="C542">
            <v>8000</v>
          </cell>
          <cell r="D542" t="str">
            <v>M</v>
          </cell>
          <cell r="E542">
            <v>242</v>
          </cell>
          <cell r="F542">
            <v>1936000</v>
          </cell>
          <cell r="H542">
            <v>0</v>
          </cell>
          <cell r="I542">
            <v>0.68</v>
          </cell>
          <cell r="J542">
            <v>5440</v>
          </cell>
          <cell r="K542">
            <v>242</v>
          </cell>
          <cell r="L542">
            <v>1936000</v>
          </cell>
          <cell r="M542">
            <v>0</v>
          </cell>
          <cell r="N542">
            <v>0</v>
          </cell>
          <cell r="O542">
            <v>190</v>
          </cell>
          <cell r="P542">
            <v>1520000</v>
          </cell>
        </row>
        <row r="543">
          <cell r="A543" t="str">
            <v>J.1.5</v>
          </cell>
          <cell r="B543" t="str">
            <v xml:space="preserve"> EXCAVATION</v>
          </cell>
          <cell r="C543">
            <v>7000</v>
          </cell>
          <cell r="D543" t="str">
            <v>M3</v>
          </cell>
          <cell r="E543" t="str">
            <v>M+L</v>
          </cell>
          <cell r="F543" t="str">
            <v>M+L</v>
          </cell>
          <cell r="H543">
            <v>0</v>
          </cell>
          <cell r="J543">
            <v>0</v>
          </cell>
          <cell r="K543" t="str">
            <v>M+L</v>
          </cell>
          <cell r="L543" t="str">
            <v>M+L</v>
          </cell>
          <cell r="M543">
            <v>0</v>
          </cell>
          <cell r="N543">
            <v>0</v>
          </cell>
          <cell r="O543">
            <v>60</v>
          </cell>
          <cell r="P543">
            <v>420000</v>
          </cell>
        </row>
        <row r="544">
          <cell r="A544" t="str">
            <v>J.1.6</v>
          </cell>
          <cell r="B544" t="str">
            <v xml:space="preserve"> BACKFILL</v>
          </cell>
          <cell r="C544">
            <v>5100</v>
          </cell>
          <cell r="D544" t="str">
            <v>M3</v>
          </cell>
          <cell r="E544" t="str">
            <v>M+L</v>
          </cell>
          <cell r="F544" t="str">
            <v>M+L</v>
          </cell>
          <cell r="H544">
            <v>0</v>
          </cell>
          <cell r="J544">
            <v>0</v>
          </cell>
          <cell r="K544" t="str">
            <v>M+L</v>
          </cell>
          <cell r="L544" t="str">
            <v>M+L</v>
          </cell>
          <cell r="M544">
            <v>0</v>
          </cell>
          <cell r="N544">
            <v>0</v>
          </cell>
          <cell r="O544">
            <v>100</v>
          </cell>
          <cell r="P544">
            <v>510000</v>
          </cell>
        </row>
        <row r="545">
          <cell r="A545" t="str">
            <v>J.1.7</v>
          </cell>
          <cell r="B545" t="str">
            <v xml:space="preserve"> CONCRETE FOR DUCT BANK 2000 PSI</v>
          </cell>
          <cell r="C545">
            <v>1900</v>
          </cell>
          <cell r="D545" t="str">
            <v>M3</v>
          </cell>
          <cell r="E545" t="str">
            <v>M+L</v>
          </cell>
          <cell r="F545" t="str">
            <v>M+L</v>
          </cell>
          <cell r="H545">
            <v>0</v>
          </cell>
          <cell r="J545">
            <v>0</v>
          </cell>
          <cell r="K545" t="str">
            <v>M+L</v>
          </cell>
          <cell r="L545" t="str">
            <v>M+L</v>
          </cell>
          <cell r="M545">
            <v>0</v>
          </cell>
          <cell r="N545">
            <v>0</v>
          </cell>
          <cell r="O545">
            <v>1700</v>
          </cell>
          <cell r="P545">
            <v>3230000</v>
          </cell>
        </row>
        <row r="546">
          <cell r="A546" t="str">
            <v>J.1.8</v>
          </cell>
          <cell r="B546" t="str">
            <v xml:space="preserve"> RED COLORED OXIDE</v>
          </cell>
          <cell r="C546">
            <v>17100</v>
          </cell>
          <cell r="D546" t="str">
            <v>KG</v>
          </cell>
          <cell r="E546" t="str">
            <v>M+L</v>
          </cell>
          <cell r="F546" t="str">
            <v>M+L</v>
          </cell>
          <cell r="H546">
            <v>0</v>
          </cell>
          <cell r="J546">
            <v>0</v>
          </cell>
          <cell r="K546" t="str">
            <v>M+L</v>
          </cell>
          <cell r="L546" t="str">
            <v>M+L</v>
          </cell>
          <cell r="M546">
            <v>0</v>
          </cell>
          <cell r="N546">
            <v>0</v>
          </cell>
          <cell r="O546">
            <v>60</v>
          </cell>
          <cell r="P546">
            <v>1026000</v>
          </cell>
          <cell r="Q546">
            <v>6089</v>
          </cell>
        </row>
        <row r="547">
          <cell r="A547" t="str">
            <v>J.1.9</v>
          </cell>
          <cell r="B547" t="str">
            <v xml:space="preserve"> DISPOSAL</v>
          </cell>
          <cell r="C547">
            <v>1900</v>
          </cell>
          <cell r="D547" t="str">
            <v>M3</v>
          </cell>
          <cell r="E547" t="str">
            <v>M+L</v>
          </cell>
          <cell r="F547" t="str">
            <v>M+L</v>
          </cell>
          <cell r="H547">
            <v>0</v>
          </cell>
          <cell r="J547">
            <v>0</v>
          </cell>
          <cell r="K547" t="str">
            <v>M+L</v>
          </cell>
          <cell r="L547" t="str">
            <v>M+L</v>
          </cell>
          <cell r="M547">
            <v>0</v>
          </cell>
          <cell r="N547">
            <v>0</v>
          </cell>
          <cell r="O547">
            <v>220</v>
          </cell>
          <cell r="P547">
            <v>418000</v>
          </cell>
        </row>
        <row r="548">
          <cell r="A548" t="str">
            <v>J.1.10</v>
          </cell>
          <cell r="B548" t="str">
            <v xml:space="preserve"> FORMWORK</v>
          </cell>
          <cell r="C548">
            <v>5200</v>
          </cell>
          <cell r="D548" t="str">
            <v>M2</v>
          </cell>
          <cell r="E548" t="str">
            <v>M+L</v>
          </cell>
          <cell r="F548" t="str">
            <v>M+L</v>
          </cell>
          <cell r="H548">
            <v>0</v>
          </cell>
          <cell r="J548">
            <v>0</v>
          </cell>
          <cell r="K548" t="str">
            <v>M+L</v>
          </cell>
          <cell r="L548" t="str">
            <v>M+L</v>
          </cell>
          <cell r="M548">
            <v>0</v>
          </cell>
          <cell r="N548">
            <v>0</v>
          </cell>
          <cell r="O548">
            <v>360</v>
          </cell>
          <cell r="P548">
            <v>1872000</v>
          </cell>
        </row>
        <row r="549">
          <cell r="A549" t="str">
            <v>J.1.11</v>
          </cell>
          <cell r="B549" t="str">
            <v xml:space="preserve"> RE-BAR</v>
          </cell>
          <cell r="C549">
            <v>36500</v>
          </cell>
          <cell r="D549" t="str">
            <v>KG</v>
          </cell>
          <cell r="E549" t="str">
            <v>M+L</v>
          </cell>
          <cell r="F549" t="str">
            <v>M+L</v>
          </cell>
          <cell r="H549">
            <v>0</v>
          </cell>
          <cell r="J549">
            <v>0</v>
          </cell>
          <cell r="K549" t="str">
            <v>M+L</v>
          </cell>
          <cell r="L549" t="str">
            <v>M+L</v>
          </cell>
          <cell r="M549">
            <v>0</v>
          </cell>
          <cell r="N549">
            <v>0</v>
          </cell>
          <cell r="O549">
            <v>16</v>
          </cell>
          <cell r="P549">
            <v>584000</v>
          </cell>
        </row>
        <row r="550">
          <cell r="A550" t="str">
            <v>J.1.12</v>
          </cell>
          <cell r="B550" t="str">
            <v xml:space="preserve"> MAN-HOLE, 2,000 L x 2,000 W x 2,000 D</v>
          </cell>
          <cell r="C550">
            <v>24</v>
          </cell>
          <cell r="D550" t="str">
            <v>SET</v>
          </cell>
          <cell r="E550" t="str">
            <v>M+L</v>
          </cell>
          <cell r="F550" t="str">
            <v>M+L</v>
          </cell>
          <cell r="H550">
            <v>0</v>
          </cell>
          <cell r="J550">
            <v>0</v>
          </cell>
          <cell r="K550" t="str">
            <v>M+L</v>
          </cell>
          <cell r="L550" t="str">
            <v>M+L</v>
          </cell>
          <cell r="M550">
            <v>0</v>
          </cell>
          <cell r="N550">
            <v>0</v>
          </cell>
          <cell r="O550">
            <v>65000</v>
          </cell>
          <cell r="P550">
            <v>1560000</v>
          </cell>
        </row>
        <row r="551">
          <cell r="A551" t="str">
            <v>J.1.13</v>
          </cell>
          <cell r="B551" t="str">
            <v xml:space="preserve"> MAN-HOLE, 1,500 L x 1,500 W x 2,000 D</v>
          </cell>
          <cell r="C551">
            <v>0</v>
          </cell>
          <cell r="D551" t="str">
            <v>SET</v>
          </cell>
          <cell r="E551" t="str">
            <v>M+L</v>
          </cell>
          <cell r="F551" t="str">
            <v>M+L</v>
          </cell>
          <cell r="H551">
            <v>0</v>
          </cell>
          <cell r="J551">
            <v>0</v>
          </cell>
          <cell r="K551" t="str">
            <v>M+L</v>
          </cell>
          <cell r="L551" t="str">
            <v>M+L</v>
          </cell>
          <cell r="M551">
            <v>0</v>
          </cell>
          <cell r="N551">
            <v>0</v>
          </cell>
          <cell r="O551">
            <v>52000</v>
          </cell>
          <cell r="P551">
            <v>0</v>
          </cell>
        </row>
        <row r="552">
          <cell r="A552" t="str">
            <v>J.1.14</v>
          </cell>
          <cell r="B552" t="str">
            <v xml:space="preserve"> COMPOND FOR WATER SEALING(IN MH.)</v>
          </cell>
          <cell r="C552">
            <v>2500</v>
          </cell>
          <cell r="D552" t="str">
            <v>KG</v>
          </cell>
          <cell r="E552" t="str">
            <v>M+L</v>
          </cell>
          <cell r="F552" t="str">
            <v>M+L</v>
          </cell>
          <cell r="H552">
            <v>0</v>
          </cell>
          <cell r="J552">
            <v>0</v>
          </cell>
          <cell r="K552" t="str">
            <v>M+L</v>
          </cell>
          <cell r="L552" t="str">
            <v>M+L</v>
          </cell>
          <cell r="M552">
            <v>0</v>
          </cell>
          <cell r="N552">
            <v>0</v>
          </cell>
          <cell r="O552">
            <v>200</v>
          </cell>
          <cell r="P552">
            <v>500000</v>
          </cell>
        </row>
        <row r="553">
          <cell r="B553" t="str">
            <v>SUB-TOTAL : (J.1)</v>
          </cell>
          <cell r="F553">
            <v>4896800</v>
          </cell>
          <cell r="J553">
            <v>19311</v>
          </cell>
          <cell r="L553">
            <v>4896800</v>
          </cell>
          <cell r="P553">
            <v>15517600</v>
          </cell>
        </row>
        <row r="555">
          <cell r="A555" t="str">
            <v>J.2</v>
          </cell>
          <cell r="B555" t="str">
            <v>U/G CONDUIT BANK FOR TEL., P/P, CCTV, APS</v>
          </cell>
          <cell r="F555">
            <v>0</v>
          </cell>
          <cell r="H555">
            <v>0</v>
          </cell>
          <cell r="I555">
            <v>0.22</v>
          </cell>
          <cell r="J555">
            <v>0</v>
          </cell>
          <cell r="K555">
            <v>0</v>
          </cell>
          <cell r="L555">
            <v>0</v>
          </cell>
          <cell r="M555">
            <v>0</v>
          </cell>
          <cell r="N555">
            <v>0</v>
          </cell>
          <cell r="O555">
            <v>0</v>
          </cell>
          <cell r="P555">
            <v>0</v>
          </cell>
        </row>
        <row r="556">
          <cell r="A556" t="str">
            <v>J.2.1</v>
          </cell>
          <cell r="B556" t="str">
            <v xml:space="preserve"> PVC CONDUIT, THICK WALL, CNS1302 SCH. B , 1"</v>
          </cell>
          <cell r="C556">
            <v>1000</v>
          </cell>
          <cell r="D556" t="str">
            <v>M</v>
          </cell>
          <cell r="E556">
            <v>16</v>
          </cell>
          <cell r="F556">
            <v>16000</v>
          </cell>
          <cell r="H556">
            <v>0</v>
          </cell>
          <cell r="I556">
            <v>0.22</v>
          </cell>
          <cell r="J556">
            <v>220</v>
          </cell>
          <cell r="K556">
            <v>16</v>
          </cell>
          <cell r="L556">
            <v>16000</v>
          </cell>
          <cell r="M556">
            <v>0</v>
          </cell>
          <cell r="N556">
            <v>0</v>
          </cell>
          <cell r="O556">
            <v>62</v>
          </cell>
          <cell r="P556">
            <v>62000</v>
          </cell>
        </row>
        <row r="557">
          <cell r="A557" t="str">
            <v>J.2.2</v>
          </cell>
          <cell r="B557" t="str">
            <v xml:space="preserve"> PVC CONDUIT, THICK WALL, CNS1302 SCH. B , 2"</v>
          </cell>
          <cell r="C557">
            <v>26000</v>
          </cell>
          <cell r="D557" t="str">
            <v>M</v>
          </cell>
          <cell r="E557">
            <v>38</v>
          </cell>
          <cell r="F557">
            <v>988000</v>
          </cell>
          <cell r="H557">
            <v>0</v>
          </cell>
          <cell r="I557">
            <v>0.3</v>
          </cell>
          <cell r="J557">
            <v>7800</v>
          </cell>
          <cell r="K557">
            <v>38</v>
          </cell>
          <cell r="L557">
            <v>988000</v>
          </cell>
          <cell r="M557">
            <v>0</v>
          </cell>
          <cell r="N557">
            <v>0</v>
          </cell>
          <cell r="O557">
            <v>84</v>
          </cell>
          <cell r="P557">
            <v>2184000</v>
          </cell>
        </row>
        <row r="558">
          <cell r="A558" t="str">
            <v>J.2.3</v>
          </cell>
          <cell r="B558" t="str">
            <v xml:space="preserve"> EXCAVATION</v>
          </cell>
          <cell r="C558">
            <v>3500</v>
          </cell>
          <cell r="D558" t="str">
            <v>M3</v>
          </cell>
          <cell r="E558" t="str">
            <v>M+L</v>
          </cell>
          <cell r="F558" t="str">
            <v>M+L</v>
          </cell>
          <cell r="H558">
            <v>0</v>
          </cell>
          <cell r="J558">
            <v>0</v>
          </cell>
          <cell r="K558" t="str">
            <v>M+L</v>
          </cell>
          <cell r="L558" t="str">
            <v>M+L</v>
          </cell>
          <cell r="M558">
            <v>0</v>
          </cell>
          <cell r="N558">
            <v>0</v>
          </cell>
          <cell r="O558">
            <v>60</v>
          </cell>
          <cell r="P558">
            <v>210000</v>
          </cell>
        </row>
        <row r="559">
          <cell r="A559" t="str">
            <v>J.2.4</v>
          </cell>
          <cell r="B559" t="str">
            <v xml:space="preserve"> BACKFILL</v>
          </cell>
          <cell r="C559">
            <v>2550</v>
          </cell>
          <cell r="D559" t="str">
            <v>M3</v>
          </cell>
          <cell r="E559" t="str">
            <v>M+L</v>
          </cell>
          <cell r="F559" t="str">
            <v>M+L</v>
          </cell>
          <cell r="H559">
            <v>0</v>
          </cell>
          <cell r="J559">
            <v>0</v>
          </cell>
          <cell r="K559" t="str">
            <v>M+L</v>
          </cell>
          <cell r="L559" t="str">
            <v>M+L</v>
          </cell>
          <cell r="M559">
            <v>0</v>
          </cell>
          <cell r="N559">
            <v>0</v>
          </cell>
          <cell r="O559">
            <v>100</v>
          </cell>
          <cell r="P559">
            <v>255000</v>
          </cell>
        </row>
        <row r="560">
          <cell r="A560" t="str">
            <v>J.2.5</v>
          </cell>
          <cell r="B560" t="str">
            <v xml:space="preserve"> CONCRETE FOR DUCT BANK 2000 PSI</v>
          </cell>
          <cell r="C560">
            <v>950</v>
          </cell>
          <cell r="D560" t="str">
            <v>M3</v>
          </cell>
          <cell r="E560" t="str">
            <v>M+L</v>
          </cell>
          <cell r="F560" t="str">
            <v>M+L</v>
          </cell>
          <cell r="H560">
            <v>0</v>
          </cell>
          <cell r="J560">
            <v>0</v>
          </cell>
          <cell r="K560" t="str">
            <v>M+L</v>
          </cell>
          <cell r="L560" t="str">
            <v>M+L</v>
          </cell>
          <cell r="M560">
            <v>0</v>
          </cell>
          <cell r="N560">
            <v>0</v>
          </cell>
          <cell r="O560">
            <v>1700</v>
          </cell>
          <cell r="P560">
            <v>1615000</v>
          </cell>
        </row>
        <row r="561">
          <cell r="A561" t="str">
            <v>J.2.6</v>
          </cell>
          <cell r="B561" t="str">
            <v xml:space="preserve"> RED COLORED OXIDE</v>
          </cell>
          <cell r="C561">
            <v>8550</v>
          </cell>
          <cell r="D561" t="str">
            <v>KG</v>
          </cell>
          <cell r="E561" t="str">
            <v>M+L</v>
          </cell>
          <cell r="F561" t="str">
            <v>M+L</v>
          </cell>
          <cell r="H561">
            <v>0</v>
          </cell>
          <cell r="J561">
            <v>0</v>
          </cell>
          <cell r="K561" t="str">
            <v>M+L</v>
          </cell>
          <cell r="L561" t="str">
            <v>M+L</v>
          </cell>
          <cell r="M561">
            <v>0</v>
          </cell>
          <cell r="N561">
            <v>0</v>
          </cell>
          <cell r="O561">
            <v>60</v>
          </cell>
          <cell r="P561">
            <v>513000</v>
          </cell>
        </row>
        <row r="562">
          <cell r="A562" t="str">
            <v>J.2.7</v>
          </cell>
          <cell r="B562" t="str">
            <v xml:space="preserve"> DISPOSAL</v>
          </cell>
          <cell r="C562">
            <v>950</v>
          </cell>
          <cell r="D562" t="str">
            <v>M3</v>
          </cell>
          <cell r="E562" t="str">
            <v>M+L</v>
          </cell>
          <cell r="F562" t="str">
            <v>M+L</v>
          </cell>
          <cell r="H562">
            <v>0</v>
          </cell>
          <cell r="J562">
            <v>0</v>
          </cell>
          <cell r="K562" t="str">
            <v>M+L</v>
          </cell>
          <cell r="L562" t="str">
            <v>M+L</v>
          </cell>
          <cell r="M562">
            <v>0</v>
          </cell>
          <cell r="N562">
            <v>0</v>
          </cell>
          <cell r="O562">
            <v>220</v>
          </cell>
          <cell r="P562">
            <v>209000</v>
          </cell>
        </row>
        <row r="563">
          <cell r="A563" t="str">
            <v>J.2.8</v>
          </cell>
          <cell r="B563" t="str">
            <v xml:space="preserve"> FORMWORK</v>
          </cell>
          <cell r="C563">
            <v>2000</v>
          </cell>
          <cell r="D563" t="str">
            <v>M2</v>
          </cell>
          <cell r="E563" t="str">
            <v>M+L</v>
          </cell>
          <cell r="F563" t="str">
            <v>M+L</v>
          </cell>
          <cell r="H563">
            <v>0</v>
          </cell>
          <cell r="J563">
            <v>0</v>
          </cell>
          <cell r="K563" t="str">
            <v>M+L</v>
          </cell>
          <cell r="L563" t="str">
            <v>M+L</v>
          </cell>
          <cell r="M563">
            <v>0</v>
          </cell>
          <cell r="N563">
            <v>0</v>
          </cell>
          <cell r="O563">
            <v>360</v>
          </cell>
          <cell r="P563">
            <v>720000</v>
          </cell>
        </row>
        <row r="564">
          <cell r="A564" t="str">
            <v>J.2.9</v>
          </cell>
          <cell r="B564" t="str">
            <v xml:space="preserve"> RE-BAR</v>
          </cell>
          <cell r="C564">
            <v>18250</v>
          </cell>
          <cell r="D564" t="str">
            <v>KG</v>
          </cell>
          <cell r="E564" t="str">
            <v>M+L</v>
          </cell>
          <cell r="F564" t="str">
            <v>M+L</v>
          </cell>
          <cell r="H564">
            <v>0</v>
          </cell>
          <cell r="J564">
            <v>0</v>
          </cell>
          <cell r="K564" t="str">
            <v>M+L</v>
          </cell>
          <cell r="L564" t="str">
            <v>M+L</v>
          </cell>
          <cell r="M564">
            <v>0</v>
          </cell>
          <cell r="N564">
            <v>0</v>
          </cell>
          <cell r="O564">
            <v>16</v>
          </cell>
          <cell r="P564">
            <v>292000</v>
          </cell>
        </row>
        <row r="565">
          <cell r="A565" t="str">
            <v>J.2.10</v>
          </cell>
          <cell r="B565" t="str">
            <v xml:space="preserve"> MAN-HOLE, (?????)</v>
          </cell>
          <cell r="C565">
            <v>0</v>
          </cell>
          <cell r="D565" t="str">
            <v>SET</v>
          </cell>
          <cell r="P565">
            <v>0</v>
          </cell>
        </row>
        <row r="566">
          <cell r="A566" t="str">
            <v>J.2.11</v>
          </cell>
          <cell r="B566" t="str">
            <v xml:space="preserve"> HAND HOLE, 1200Lx1000Wx1200D</v>
          </cell>
          <cell r="C566">
            <v>7</v>
          </cell>
          <cell r="D566" t="str">
            <v>SET</v>
          </cell>
          <cell r="E566" t="str">
            <v>M+L</v>
          </cell>
          <cell r="F566" t="str">
            <v>M+L</v>
          </cell>
          <cell r="H566">
            <v>0</v>
          </cell>
          <cell r="J566">
            <v>0</v>
          </cell>
          <cell r="K566" t="str">
            <v>M+L</v>
          </cell>
          <cell r="L566" t="str">
            <v>M+L</v>
          </cell>
          <cell r="M566">
            <v>0</v>
          </cell>
          <cell r="N566">
            <v>0</v>
          </cell>
          <cell r="O566">
            <v>18000</v>
          </cell>
          <cell r="P566">
            <v>126000</v>
          </cell>
        </row>
        <row r="567">
          <cell r="A567" t="str">
            <v>J.2.12</v>
          </cell>
          <cell r="B567" t="str">
            <v xml:space="preserve"> COMPOND FOR WATER SEALING(IN MH.)</v>
          </cell>
          <cell r="C567">
            <v>1250</v>
          </cell>
          <cell r="D567" t="str">
            <v>KG</v>
          </cell>
          <cell r="E567" t="str">
            <v>M+L</v>
          </cell>
          <cell r="F567" t="str">
            <v>M+L</v>
          </cell>
          <cell r="H567">
            <v>0</v>
          </cell>
          <cell r="J567">
            <v>0</v>
          </cell>
          <cell r="K567" t="str">
            <v>M+L</v>
          </cell>
          <cell r="L567" t="str">
            <v>M+L</v>
          </cell>
          <cell r="M567">
            <v>0</v>
          </cell>
          <cell r="N567">
            <v>0</v>
          </cell>
          <cell r="O567">
            <v>200</v>
          </cell>
          <cell r="P567">
            <v>250000</v>
          </cell>
        </row>
        <row r="568">
          <cell r="B568" t="str">
            <v>SUB-TOTAL : (J.2)</v>
          </cell>
          <cell r="F568">
            <v>1004000</v>
          </cell>
          <cell r="J568">
            <v>8020</v>
          </cell>
          <cell r="L568">
            <v>1004000</v>
          </cell>
          <cell r="P568">
            <v>6436000</v>
          </cell>
        </row>
        <row r="569">
          <cell r="F569">
            <v>0</v>
          </cell>
          <cell r="H569">
            <v>0</v>
          </cell>
          <cell r="J569">
            <v>0</v>
          </cell>
          <cell r="K569">
            <v>0</v>
          </cell>
          <cell r="L569">
            <v>0</v>
          </cell>
          <cell r="M569">
            <v>0</v>
          </cell>
          <cell r="N569">
            <v>0</v>
          </cell>
          <cell r="O569">
            <v>0</v>
          </cell>
          <cell r="P569">
            <v>0</v>
          </cell>
        </row>
        <row r="570">
          <cell r="B570" t="str">
            <v>SUB-TOTAL : (J)</v>
          </cell>
          <cell r="F570">
            <v>5900800</v>
          </cell>
          <cell r="H570">
            <v>0</v>
          </cell>
          <cell r="J570">
            <v>27331</v>
          </cell>
          <cell r="K570">
            <v>0</v>
          </cell>
          <cell r="L570">
            <v>5900800</v>
          </cell>
          <cell r="M570">
            <v>0</v>
          </cell>
          <cell r="N570">
            <v>0</v>
          </cell>
          <cell r="O570">
            <v>0</v>
          </cell>
          <cell r="P570">
            <v>21953600</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refreshError="1"/>
      <sheetData sheetId="499" refreshError="1"/>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refreshError="1"/>
      <sheetData sheetId="518" refreshError="1"/>
      <sheetData sheetId="519" refreshError="1"/>
      <sheetData sheetId="520" refreshError="1"/>
      <sheetData sheetId="521" refreshError="1"/>
      <sheetData sheetId="522" refreshError="1"/>
      <sheetData sheetId="523" refreshError="1"/>
      <sheetData sheetId="524" refreshError="1"/>
      <sheetData sheetId="525" refreshError="1"/>
      <sheetData sheetId="526" refreshError="1"/>
      <sheetData sheetId="527" refreshError="1"/>
      <sheetData sheetId="528" refreshError="1"/>
      <sheetData sheetId="529" refreshError="1"/>
      <sheetData sheetId="530" refreshError="1"/>
      <sheetData sheetId="531" refreshError="1"/>
      <sheetData sheetId="532" refreshError="1"/>
      <sheetData sheetId="533" refreshError="1"/>
      <sheetData sheetId="534" refreshError="1"/>
      <sheetData sheetId="535" refreshError="1"/>
      <sheetData sheetId="536" refreshError="1"/>
      <sheetData sheetId="537" refreshError="1"/>
      <sheetData sheetId="538" refreshError="1"/>
      <sheetData sheetId="539" refreshError="1"/>
      <sheetData sheetId="540" refreshError="1"/>
      <sheetData sheetId="541" refreshError="1"/>
      <sheetData sheetId="542" refreshError="1"/>
      <sheetData sheetId="543" refreshError="1"/>
      <sheetData sheetId="544" refreshError="1"/>
      <sheetData sheetId="545" refreshError="1"/>
      <sheetData sheetId="546" refreshError="1"/>
      <sheetData sheetId="547" refreshError="1"/>
      <sheetData sheetId="548" refreshError="1"/>
      <sheetData sheetId="549" refreshError="1"/>
      <sheetData sheetId="550" refreshError="1"/>
      <sheetData sheetId="551" refreshError="1"/>
      <sheetData sheetId="552"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gct"/>
      <sheetName val="dtct"/>
      <sheetName val="gvl"/>
      <sheetName val="Sheet10"/>
      <sheetName val="Sheet11"/>
      <sheetName val="Sheet12"/>
      <sheetName val="Sheet13"/>
      <sheetName val="Sheet14"/>
      <sheetName val="Sheet15"/>
      <sheetName val="Sheet16"/>
      <sheetName val="Dinh muc du toan"/>
      <sheetName val="Config"/>
      <sheetName val="AutoClose"/>
      <sheetName val="total"/>
      <sheetName val="(viet)"/>
      <sheetName val="dictionary"/>
      <sheetName val="New(eng)"/>
      <sheetName val="RFI(eng)SW-sun"/>
      <sheetName val="RFI(eng)HVP-sun"/>
      <sheetName val="RFI(eng)SW"/>
      <sheetName val="RFI(eng)SW (2)"/>
      <sheetName val="RFI(eng)HVP"/>
      <sheetName val="RFI(eng)Lab."/>
      <sheetName val="RFI -add"/>
    </sheetNames>
    <sheetDataSet>
      <sheetData sheetId="0" refreshError="1"/>
      <sheetData sheetId="1" refreshError="1"/>
      <sheetData sheetId="2" refreshError="1">
        <row r="9">
          <cell r="N9">
            <v>118182</v>
          </cell>
        </row>
        <row r="16">
          <cell r="N16">
            <v>759</v>
          </cell>
        </row>
        <row r="17">
          <cell r="N17">
            <v>55000</v>
          </cell>
        </row>
        <row r="38">
          <cell r="N38">
            <v>4.5</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E938ED-AC76-4422-8A58-3A15937F89CE}">
  <sheetPr codeName="Sheet13">
    <tabColor theme="6" tint="0.39997558519241921"/>
    <pageSetUpPr fitToPage="1"/>
  </sheetPr>
  <dimension ref="A1:AK3"/>
  <sheetViews>
    <sheetView showGridLines="0" tabSelected="1" topLeftCell="AB1" zoomScale="85" zoomScaleNormal="85" workbookViewId="0">
      <selection activeCell="AH12" sqref="AH12"/>
    </sheetView>
  </sheetViews>
  <sheetFormatPr defaultRowHeight="16.5"/>
  <cols>
    <col min="1" max="1" width="10.21875" style="5" customWidth="1"/>
    <col min="2" max="2" width="12.21875" style="6" customWidth="1"/>
    <col min="3" max="3" width="28.6640625" style="3" customWidth="1"/>
    <col min="4" max="4" width="30.6640625" style="6" customWidth="1"/>
    <col min="5" max="5" width="10.88671875" style="6" customWidth="1"/>
    <col min="6" max="6" width="10.6640625" style="4" customWidth="1"/>
    <col min="7" max="7" width="15.6640625" style="4" customWidth="1"/>
    <col min="8" max="8" width="7.6640625" style="9" customWidth="1"/>
    <col min="9" max="15" width="13.5546875" style="3" customWidth="1"/>
    <col min="16" max="17" width="10.5546875" style="3" hidden="1" customWidth="1"/>
    <col min="18" max="24" width="14.6640625" style="7" customWidth="1"/>
    <col min="25" max="27" width="13.88671875" style="7" customWidth="1"/>
    <col min="28" max="28" width="14.88671875" style="7" customWidth="1"/>
    <col min="29" max="29" width="14.88671875" style="3" customWidth="1"/>
    <col min="30" max="30" width="15.88671875" style="8" customWidth="1"/>
    <col min="31" max="32" width="15.77734375" style="4" customWidth="1"/>
    <col min="33" max="33" width="15.77734375" style="9" customWidth="1"/>
    <col min="34" max="34" width="15.77734375" style="4" customWidth="1"/>
    <col min="35" max="37" width="15.77734375" style="3" customWidth="1"/>
    <col min="38" max="38" width="10.88671875" style="3" customWidth="1"/>
    <col min="39" max="40" width="8.88671875" style="3" customWidth="1"/>
    <col min="41" max="252" width="9" style="3"/>
    <col min="253" max="253" width="5.109375" style="3" customWidth="1"/>
    <col min="254" max="254" width="10.21875" style="3" customWidth="1"/>
    <col min="255" max="255" width="12.21875" style="3" customWidth="1"/>
    <col min="256" max="256" width="24.33203125" style="3" customWidth="1"/>
    <col min="257" max="257" width="29.33203125" style="3" customWidth="1"/>
    <col min="258" max="258" width="12.109375" style="3" customWidth="1"/>
    <col min="259" max="259" width="11.88671875" style="3" customWidth="1"/>
    <col min="260" max="260" width="14.6640625" style="3" customWidth="1"/>
    <col min="261" max="266" width="13.5546875" style="3" customWidth="1"/>
    <col min="267" max="273" width="14.6640625" style="3" customWidth="1"/>
    <col min="274" max="276" width="13.88671875" style="3" bestFit="1" customWidth="1"/>
    <col min="277" max="278" width="14.88671875" style="3" bestFit="1" customWidth="1"/>
    <col min="279" max="279" width="15.88671875" style="3" customWidth="1"/>
    <col min="280" max="281" width="0" style="3" hidden="1" customWidth="1"/>
    <col min="282" max="282" width="11.6640625" style="3" customWidth="1"/>
    <col min="283" max="289" width="15.77734375" style="3" customWidth="1"/>
    <col min="290" max="508" width="9" style="3"/>
    <col min="509" max="509" width="5.109375" style="3" customWidth="1"/>
    <col min="510" max="510" width="10.21875" style="3" customWidth="1"/>
    <col min="511" max="511" width="12.21875" style="3" customWidth="1"/>
    <col min="512" max="512" width="24.33203125" style="3" customWidth="1"/>
    <col min="513" max="513" width="29.33203125" style="3" customWidth="1"/>
    <col min="514" max="514" width="12.109375" style="3" customWidth="1"/>
    <col min="515" max="515" width="11.88671875" style="3" customWidth="1"/>
    <col min="516" max="516" width="14.6640625" style="3" customWidth="1"/>
    <col min="517" max="522" width="13.5546875" style="3" customWidth="1"/>
    <col min="523" max="529" width="14.6640625" style="3" customWidth="1"/>
    <col min="530" max="532" width="13.88671875" style="3" bestFit="1" customWidth="1"/>
    <col min="533" max="534" width="14.88671875" style="3" bestFit="1" customWidth="1"/>
    <col min="535" max="535" width="15.88671875" style="3" customWidth="1"/>
    <col min="536" max="537" width="0" style="3" hidden="1" customWidth="1"/>
    <col min="538" max="538" width="11.6640625" style="3" customWidth="1"/>
    <col min="539" max="545" width="15.77734375" style="3" customWidth="1"/>
    <col min="546" max="764" width="9" style="3"/>
    <col min="765" max="765" width="5.109375" style="3" customWidth="1"/>
    <col min="766" max="766" width="10.21875" style="3" customWidth="1"/>
    <col min="767" max="767" width="12.21875" style="3" customWidth="1"/>
    <col min="768" max="768" width="24.33203125" style="3" customWidth="1"/>
    <col min="769" max="769" width="29.33203125" style="3" customWidth="1"/>
    <col min="770" max="770" width="12.109375" style="3" customWidth="1"/>
    <col min="771" max="771" width="11.88671875" style="3" customWidth="1"/>
    <col min="772" max="772" width="14.6640625" style="3" customWidth="1"/>
    <col min="773" max="778" width="13.5546875" style="3" customWidth="1"/>
    <col min="779" max="785" width="14.6640625" style="3" customWidth="1"/>
    <col min="786" max="788" width="13.88671875" style="3" bestFit="1" customWidth="1"/>
    <col min="789" max="790" width="14.88671875" style="3" bestFit="1" customWidth="1"/>
    <col min="791" max="791" width="15.88671875" style="3" customWidth="1"/>
    <col min="792" max="793" width="0" style="3" hidden="1" customWidth="1"/>
    <col min="794" max="794" width="11.6640625" style="3" customWidth="1"/>
    <col min="795" max="801" width="15.77734375" style="3" customWidth="1"/>
    <col min="802" max="1020" width="9" style="3"/>
    <col min="1021" max="1021" width="5.109375" style="3" customWidth="1"/>
    <col min="1022" max="1022" width="10.21875" style="3" customWidth="1"/>
    <col min="1023" max="1023" width="12.21875" style="3" customWidth="1"/>
    <col min="1024" max="1024" width="24.33203125" style="3" customWidth="1"/>
    <col min="1025" max="1025" width="29.33203125" style="3" customWidth="1"/>
    <col min="1026" max="1026" width="12.109375" style="3" customWidth="1"/>
    <col min="1027" max="1027" width="11.88671875" style="3" customWidth="1"/>
    <col min="1028" max="1028" width="14.6640625" style="3" customWidth="1"/>
    <col min="1029" max="1034" width="13.5546875" style="3" customWidth="1"/>
    <col min="1035" max="1041" width="14.6640625" style="3" customWidth="1"/>
    <col min="1042" max="1044" width="13.88671875" style="3" bestFit="1" customWidth="1"/>
    <col min="1045" max="1046" width="14.88671875" style="3" bestFit="1" customWidth="1"/>
    <col min="1047" max="1047" width="15.88671875" style="3" customWidth="1"/>
    <col min="1048" max="1049" width="0" style="3" hidden="1" customWidth="1"/>
    <col min="1050" max="1050" width="11.6640625" style="3" customWidth="1"/>
    <col min="1051" max="1057" width="15.77734375" style="3" customWidth="1"/>
    <col min="1058" max="1276" width="9" style="3"/>
    <col min="1277" max="1277" width="5.109375" style="3" customWidth="1"/>
    <col min="1278" max="1278" width="10.21875" style="3" customWidth="1"/>
    <col min="1279" max="1279" width="12.21875" style="3" customWidth="1"/>
    <col min="1280" max="1280" width="24.33203125" style="3" customWidth="1"/>
    <col min="1281" max="1281" width="29.33203125" style="3" customWidth="1"/>
    <col min="1282" max="1282" width="12.109375" style="3" customWidth="1"/>
    <col min="1283" max="1283" width="11.88671875" style="3" customWidth="1"/>
    <col min="1284" max="1284" width="14.6640625" style="3" customWidth="1"/>
    <col min="1285" max="1290" width="13.5546875" style="3" customWidth="1"/>
    <col min="1291" max="1297" width="14.6640625" style="3" customWidth="1"/>
    <col min="1298" max="1300" width="13.88671875" style="3" bestFit="1" customWidth="1"/>
    <col min="1301" max="1302" width="14.88671875" style="3" bestFit="1" customWidth="1"/>
    <col min="1303" max="1303" width="15.88671875" style="3" customWidth="1"/>
    <col min="1304" max="1305" width="0" style="3" hidden="1" customWidth="1"/>
    <col min="1306" max="1306" width="11.6640625" style="3" customWidth="1"/>
    <col min="1307" max="1313" width="15.77734375" style="3" customWidth="1"/>
    <col min="1314" max="1532" width="9" style="3"/>
    <col min="1533" max="1533" width="5.109375" style="3" customWidth="1"/>
    <col min="1534" max="1534" width="10.21875" style="3" customWidth="1"/>
    <col min="1535" max="1535" width="12.21875" style="3" customWidth="1"/>
    <col min="1536" max="1536" width="24.33203125" style="3" customWidth="1"/>
    <col min="1537" max="1537" width="29.33203125" style="3" customWidth="1"/>
    <col min="1538" max="1538" width="12.109375" style="3" customWidth="1"/>
    <col min="1539" max="1539" width="11.88671875" style="3" customWidth="1"/>
    <col min="1540" max="1540" width="14.6640625" style="3" customWidth="1"/>
    <col min="1541" max="1546" width="13.5546875" style="3" customWidth="1"/>
    <col min="1547" max="1553" width="14.6640625" style="3" customWidth="1"/>
    <col min="1554" max="1556" width="13.88671875" style="3" bestFit="1" customWidth="1"/>
    <col min="1557" max="1558" width="14.88671875" style="3" bestFit="1" customWidth="1"/>
    <col min="1559" max="1559" width="15.88671875" style="3" customWidth="1"/>
    <col min="1560" max="1561" width="0" style="3" hidden="1" customWidth="1"/>
    <col min="1562" max="1562" width="11.6640625" style="3" customWidth="1"/>
    <col min="1563" max="1569" width="15.77734375" style="3" customWidth="1"/>
    <col min="1570" max="1788" width="9" style="3"/>
    <col min="1789" max="1789" width="5.109375" style="3" customWidth="1"/>
    <col min="1790" max="1790" width="10.21875" style="3" customWidth="1"/>
    <col min="1791" max="1791" width="12.21875" style="3" customWidth="1"/>
    <col min="1792" max="1792" width="24.33203125" style="3" customWidth="1"/>
    <col min="1793" max="1793" width="29.33203125" style="3" customWidth="1"/>
    <col min="1794" max="1794" width="12.109375" style="3" customWidth="1"/>
    <col min="1795" max="1795" width="11.88671875" style="3" customWidth="1"/>
    <col min="1796" max="1796" width="14.6640625" style="3" customWidth="1"/>
    <col min="1797" max="1802" width="13.5546875" style="3" customWidth="1"/>
    <col min="1803" max="1809" width="14.6640625" style="3" customWidth="1"/>
    <col min="1810" max="1812" width="13.88671875" style="3" bestFit="1" customWidth="1"/>
    <col min="1813" max="1814" width="14.88671875" style="3" bestFit="1" customWidth="1"/>
    <col min="1815" max="1815" width="15.88671875" style="3" customWidth="1"/>
    <col min="1816" max="1817" width="0" style="3" hidden="1" customWidth="1"/>
    <col min="1818" max="1818" width="11.6640625" style="3" customWidth="1"/>
    <col min="1819" max="1825" width="15.77734375" style="3" customWidth="1"/>
    <col min="1826" max="2044" width="9" style="3"/>
    <col min="2045" max="2045" width="5.109375" style="3" customWidth="1"/>
    <col min="2046" max="2046" width="10.21875" style="3" customWidth="1"/>
    <col min="2047" max="2047" width="12.21875" style="3" customWidth="1"/>
    <col min="2048" max="2048" width="24.33203125" style="3" customWidth="1"/>
    <col min="2049" max="2049" width="29.33203125" style="3" customWidth="1"/>
    <col min="2050" max="2050" width="12.109375" style="3" customWidth="1"/>
    <col min="2051" max="2051" width="11.88671875" style="3" customWidth="1"/>
    <col min="2052" max="2052" width="14.6640625" style="3" customWidth="1"/>
    <col min="2053" max="2058" width="13.5546875" style="3" customWidth="1"/>
    <col min="2059" max="2065" width="14.6640625" style="3" customWidth="1"/>
    <col min="2066" max="2068" width="13.88671875" style="3" bestFit="1" customWidth="1"/>
    <col min="2069" max="2070" width="14.88671875" style="3" bestFit="1" customWidth="1"/>
    <col min="2071" max="2071" width="15.88671875" style="3" customWidth="1"/>
    <col min="2072" max="2073" width="0" style="3" hidden="1" customWidth="1"/>
    <col min="2074" max="2074" width="11.6640625" style="3" customWidth="1"/>
    <col min="2075" max="2081" width="15.77734375" style="3" customWidth="1"/>
    <col min="2082" max="2300" width="9" style="3"/>
    <col min="2301" max="2301" width="5.109375" style="3" customWidth="1"/>
    <col min="2302" max="2302" width="10.21875" style="3" customWidth="1"/>
    <col min="2303" max="2303" width="12.21875" style="3" customWidth="1"/>
    <col min="2304" max="2304" width="24.33203125" style="3" customWidth="1"/>
    <col min="2305" max="2305" width="29.33203125" style="3" customWidth="1"/>
    <col min="2306" max="2306" width="12.109375" style="3" customWidth="1"/>
    <col min="2307" max="2307" width="11.88671875" style="3" customWidth="1"/>
    <col min="2308" max="2308" width="14.6640625" style="3" customWidth="1"/>
    <col min="2309" max="2314" width="13.5546875" style="3" customWidth="1"/>
    <col min="2315" max="2321" width="14.6640625" style="3" customWidth="1"/>
    <col min="2322" max="2324" width="13.88671875" style="3" bestFit="1" customWidth="1"/>
    <col min="2325" max="2326" width="14.88671875" style="3" bestFit="1" customWidth="1"/>
    <col min="2327" max="2327" width="15.88671875" style="3" customWidth="1"/>
    <col min="2328" max="2329" width="0" style="3" hidden="1" customWidth="1"/>
    <col min="2330" max="2330" width="11.6640625" style="3" customWidth="1"/>
    <col min="2331" max="2337" width="15.77734375" style="3" customWidth="1"/>
    <col min="2338" max="2556" width="9" style="3"/>
    <col min="2557" max="2557" width="5.109375" style="3" customWidth="1"/>
    <col min="2558" max="2558" width="10.21875" style="3" customWidth="1"/>
    <col min="2559" max="2559" width="12.21875" style="3" customWidth="1"/>
    <col min="2560" max="2560" width="24.33203125" style="3" customWidth="1"/>
    <col min="2561" max="2561" width="29.33203125" style="3" customWidth="1"/>
    <col min="2562" max="2562" width="12.109375" style="3" customWidth="1"/>
    <col min="2563" max="2563" width="11.88671875" style="3" customWidth="1"/>
    <col min="2564" max="2564" width="14.6640625" style="3" customWidth="1"/>
    <col min="2565" max="2570" width="13.5546875" style="3" customWidth="1"/>
    <col min="2571" max="2577" width="14.6640625" style="3" customWidth="1"/>
    <col min="2578" max="2580" width="13.88671875" style="3" bestFit="1" customWidth="1"/>
    <col min="2581" max="2582" width="14.88671875" style="3" bestFit="1" customWidth="1"/>
    <col min="2583" max="2583" width="15.88671875" style="3" customWidth="1"/>
    <col min="2584" max="2585" width="0" style="3" hidden="1" customWidth="1"/>
    <col min="2586" max="2586" width="11.6640625" style="3" customWidth="1"/>
    <col min="2587" max="2593" width="15.77734375" style="3" customWidth="1"/>
    <col min="2594" max="2812" width="9" style="3"/>
    <col min="2813" max="2813" width="5.109375" style="3" customWidth="1"/>
    <col min="2814" max="2814" width="10.21875" style="3" customWidth="1"/>
    <col min="2815" max="2815" width="12.21875" style="3" customWidth="1"/>
    <col min="2816" max="2816" width="24.33203125" style="3" customWidth="1"/>
    <col min="2817" max="2817" width="29.33203125" style="3" customWidth="1"/>
    <col min="2818" max="2818" width="12.109375" style="3" customWidth="1"/>
    <col min="2819" max="2819" width="11.88671875" style="3" customWidth="1"/>
    <col min="2820" max="2820" width="14.6640625" style="3" customWidth="1"/>
    <col min="2821" max="2826" width="13.5546875" style="3" customWidth="1"/>
    <col min="2827" max="2833" width="14.6640625" style="3" customWidth="1"/>
    <col min="2834" max="2836" width="13.88671875" style="3" bestFit="1" customWidth="1"/>
    <col min="2837" max="2838" width="14.88671875" style="3" bestFit="1" customWidth="1"/>
    <col min="2839" max="2839" width="15.88671875" style="3" customWidth="1"/>
    <col min="2840" max="2841" width="0" style="3" hidden="1" customWidth="1"/>
    <col min="2842" max="2842" width="11.6640625" style="3" customWidth="1"/>
    <col min="2843" max="2849" width="15.77734375" style="3" customWidth="1"/>
    <col min="2850" max="3068" width="9" style="3"/>
    <col min="3069" max="3069" width="5.109375" style="3" customWidth="1"/>
    <col min="3070" max="3070" width="10.21875" style="3" customWidth="1"/>
    <col min="3071" max="3071" width="12.21875" style="3" customWidth="1"/>
    <col min="3072" max="3072" width="24.33203125" style="3" customWidth="1"/>
    <col min="3073" max="3073" width="29.33203125" style="3" customWidth="1"/>
    <col min="3074" max="3074" width="12.109375" style="3" customWidth="1"/>
    <col min="3075" max="3075" width="11.88671875" style="3" customWidth="1"/>
    <col min="3076" max="3076" width="14.6640625" style="3" customWidth="1"/>
    <col min="3077" max="3082" width="13.5546875" style="3" customWidth="1"/>
    <col min="3083" max="3089" width="14.6640625" style="3" customWidth="1"/>
    <col min="3090" max="3092" width="13.88671875" style="3" bestFit="1" customWidth="1"/>
    <col min="3093" max="3094" width="14.88671875" style="3" bestFit="1" customWidth="1"/>
    <col min="3095" max="3095" width="15.88671875" style="3" customWidth="1"/>
    <col min="3096" max="3097" width="0" style="3" hidden="1" customWidth="1"/>
    <col min="3098" max="3098" width="11.6640625" style="3" customWidth="1"/>
    <col min="3099" max="3105" width="15.77734375" style="3" customWidth="1"/>
    <col min="3106" max="3324" width="9" style="3"/>
    <col min="3325" max="3325" width="5.109375" style="3" customWidth="1"/>
    <col min="3326" max="3326" width="10.21875" style="3" customWidth="1"/>
    <col min="3327" max="3327" width="12.21875" style="3" customWidth="1"/>
    <col min="3328" max="3328" width="24.33203125" style="3" customWidth="1"/>
    <col min="3329" max="3329" width="29.33203125" style="3" customWidth="1"/>
    <col min="3330" max="3330" width="12.109375" style="3" customWidth="1"/>
    <col min="3331" max="3331" width="11.88671875" style="3" customWidth="1"/>
    <col min="3332" max="3332" width="14.6640625" style="3" customWidth="1"/>
    <col min="3333" max="3338" width="13.5546875" style="3" customWidth="1"/>
    <col min="3339" max="3345" width="14.6640625" style="3" customWidth="1"/>
    <col min="3346" max="3348" width="13.88671875" style="3" bestFit="1" customWidth="1"/>
    <col min="3349" max="3350" width="14.88671875" style="3" bestFit="1" customWidth="1"/>
    <col min="3351" max="3351" width="15.88671875" style="3" customWidth="1"/>
    <col min="3352" max="3353" width="0" style="3" hidden="1" customWidth="1"/>
    <col min="3354" max="3354" width="11.6640625" style="3" customWidth="1"/>
    <col min="3355" max="3361" width="15.77734375" style="3" customWidth="1"/>
    <col min="3362" max="3580" width="9" style="3"/>
    <col min="3581" max="3581" width="5.109375" style="3" customWidth="1"/>
    <col min="3582" max="3582" width="10.21875" style="3" customWidth="1"/>
    <col min="3583" max="3583" width="12.21875" style="3" customWidth="1"/>
    <col min="3584" max="3584" width="24.33203125" style="3" customWidth="1"/>
    <col min="3585" max="3585" width="29.33203125" style="3" customWidth="1"/>
    <col min="3586" max="3586" width="12.109375" style="3" customWidth="1"/>
    <col min="3587" max="3587" width="11.88671875" style="3" customWidth="1"/>
    <col min="3588" max="3588" width="14.6640625" style="3" customWidth="1"/>
    <col min="3589" max="3594" width="13.5546875" style="3" customWidth="1"/>
    <col min="3595" max="3601" width="14.6640625" style="3" customWidth="1"/>
    <col min="3602" max="3604" width="13.88671875" style="3" bestFit="1" customWidth="1"/>
    <col min="3605" max="3606" width="14.88671875" style="3" bestFit="1" customWidth="1"/>
    <col min="3607" max="3607" width="15.88671875" style="3" customWidth="1"/>
    <col min="3608" max="3609" width="0" style="3" hidden="1" customWidth="1"/>
    <col min="3610" max="3610" width="11.6640625" style="3" customWidth="1"/>
    <col min="3611" max="3617" width="15.77734375" style="3" customWidth="1"/>
    <col min="3618" max="3836" width="9" style="3"/>
    <col min="3837" max="3837" width="5.109375" style="3" customWidth="1"/>
    <col min="3838" max="3838" width="10.21875" style="3" customWidth="1"/>
    <col min="3839" max="3839" width="12.21875" style="3" customWidth="1"/>
    <col min="3840" max="3840" width="24.33203125" style="3" customWidth="1"/>
    <col min="3841" max="3841" width="29.33203125" style="3" customWidth="1"/>
    <col min="3842" max="3842" width="12.109375" style="3" customWidth="1"/>
    <col min="3843" max="3843" width="11.88671875" style="3" customWidth="1"/>
    <col min="3844" max="3844" width="14.6640625" style="3" customWidth="1"/>
    <col min="3845" max="3850" width="13.5546875" style="3" customWidth="1"/>
    <col min="3851" max="3857" width="14.6640625" style="3" customWidth="1"/>
    <col min="3858" max="3860" width="13.88671875" style="3" bestFit="1" customWidth="1"/>
    <col min="3861" max="3862" width="14.88671875" style="3" bestFit="1" customWidth="1"/>
    <col min="3863" max="3863" width="15.88671875" style="3" customWidth="1"/>
    <col min="3864" max="3865" width="0" style="3" hidden="1" customWidth="1"/>
    <col min="3866" max="3866" width="11.6640625" style="3" customWidth="1"/>
    <col min="3867" max="3873" width="15.77734375" style="3" customWidth="1"/>
    <col min="3874" max="4092" width="9" style="3"/>
    <col min="4093" max="4093" width="5.109375" style="3" customWidth="1"/>
    <col min="4094" max="4094" width="10.21875" style="3" customWidth="1"/>
    <col min="4095" max="4095" width="12.21875" style="3" customWidth="1"/>
    <col min="4096" max="4096" width="24.33203125" style="3" customWidth="1"/>
    <col min="4097" max="4097" width="29.33203125" style="3" customWidth="1"/>
    <col min="4098" max="4098" width="12.109375" style="3" customWidth="1"/>
    <col min="4099" max="4099" width="11.88671875" style="3" customWidth="1"/>
    <col min="4100" max="4100" width="14.6640625" style="3" customWidth="1"/>
    <col min="4101" max="4106" width="13.5546875" style="3" customWidth="1"/>
    <col min="4107" max="4113" width="14.6640625" style="3" customWidth="1"/>
    <col min="4114" max="4116" width="13.88671875" style="3" bestFit="1" customWidth="1"/>
    <col min="4117" max="4118" width="14.88671875" style="3" bestFit="1" customWidth="1"/>
    <col min="4119" max="4119" width="15.88671875" style="3" customWidth="1"/>
    <col min="4120" max="4121" width="0" style="3" hidden="1" customWidth="1"/>
    <col min="4122" max="4122" width="11.6640625" style="3" customWidth="1"/>
    <col min="4123" max="4129" width="15.77734375" style="3" customWidth="1"/>
    <col min="4130" max="4348" width="9" style="3"/>
    <col min="4349" max="4349" width="5.109375" style="3" customWidth="1"/>
    <col min="4350" max="4350" width="10.21875" style="3" customWidth="1"/>
    <col min="4351" max="4351" width="12.21875" style="3" customWidth="1"/>
    <col min="4352" max="4352" width="24.33203125" style="3" customWidth="1"/>
    <col min="4353" max="4353" width="29.33203125" style="3" customWidth="1"/>
    <col min="4354" max="4354" width="12.109375" style="3" customWidth="1"/>
    <col min="4355" max="4355" width="11.88671875" style="3" customWidth="1"/>
    <col min="4356" max="4356" width="14.6640625" style="3" customWidth="1"/>
    <col min="4357" max="4362" width="13.5546875" style="3" customWidth="1"/>
    <col min="4363" max="4369" width="14.6640625" style="3" customWidth="1"/>
    <col min="4370" max="4372" width="13.88671875" style="3" bestFit="1" customWidth="1"/>
    <col min="4373" max="4374" width="14.88671875" style="3" bestFit="1" customWidth="1"/>
    <col min="4375" max="4375" width="15.88671875" style="3" customWidth="1"/>
    <col min="4376" max="4377" width="0" style="3" hidden="1" customWidth="1"/>
    <col min="4378" max="4378" width="11.6640625" style="3" customWidth="1"/>
    <col min="4379" max="4385" width="15.77734375" style="3" customWidth="1"/>
    <col min="4386" max="4604" width="9" style="3"/>
    <col min="4605" max="4605" width="5.109375" style="3" customWidth="1"/>
    <col min="4606" max="4606" width="10.21875" style="3" customWidth="1"/>
    <col min="4607" max="4607" width="12.21875" style="3" customWidth="1"/>
    <col min="4608" max="4608" width="24.33203125" style="3" customWidth="1"/>
    <col min="4609" max="4609" width="29.33203125" style="3" customWidth="1"/>
    <col min="4610" max="4610" width="12.109375" style="3" customWidth="1"/>
    <col min="4611" max="4611" width="11.88671875" style="3" customWidth="1"/>
    <col min="4612" max="4612" width="14.6640625" style="3" customWidth="1"/>
    <col min="4613" max="4618" width="13.5546875" style="3" customWidth="1"/>
    <col min="4619" max="4625" width="14.6640625" style="3" customWidth="1"/>
    <col min="4626" max="4628" width="13.88671875" style="3" bestFit="1" customWidth="1"/>
    <col min="4629" max="4630" width="14.88671875" style="3" bestFit="1" customWidth="1"/>
    <col min="4631" max="4631" width="15.88671875" style="3" customWidth="1"/>
    <col min="4632" max="4633" width="0" style="3" hidden="1" customWidth="1"/>
    <col min="4634" max="4634" width="11.6640625" style="3" customWidth="1"/>
    <col min="4635" max="4641" width="15.77734375" style="3" customWidth="1"/>
    <col min="4642" max="4860" width="9" style="3"/>
    <col min="4861" max="4861" width="5.109375" style="3" customWidth="1"/>
    <col min="4862" max="4862" width="10.21875" style="3" customWidth="1"/>
    <col min="4863" max="4863" width="12.21875" style="3" customWidth="1"/>
    <col min="4864" max="4864" width="24.33203125" style="3" customWidth="1"/>
    <col min="4865" max="4865" width="29.33203125" style="3" customWidth="1"/>
    <col min="4866" max="4866" width="12.109375" style="3" customWidth="1"/>
    <col min="4867" max="4867" width="11.88671875" style="3" customWidth="1"/>
    <col min="4868" max="4868" width="14.6640625" style="3" customWidth="1"/>
    <col min="4869" max="4874" width="13.5546875" style="3" customWidth="1"/>
    <col min="4875" max="4881" width="14.6640625" style="3" customWidth="1"/>
    <col min="4882" max="4884" width="13.88671875" style="3" bestFit="1" customWidth="1"/>
    <col min="4885" max="4886" width="14.88671875" style="3" bestFit="1" customWidth="1"/>
    <col min="4887" max="4887" width="15.88671875" style="3" customWidth="1"/>
    <col min="4888" max="4889" width="0" style="3" hidden="1" customWidth="1"/>
    <col min="4890" max="4890" width="11.6640625" style="3" customWidth="1"/>
    <col min="4891" max="4897" width="15.77734375" style="3" customWidth="1"/>
    <col min="4898" max="5116" width="9" style="3"/>
    <col min="5117" max="5117" width="5.109375" style="3" customWidth="1"/>
    <col min="5118" max="5118" width="10.21875" style="3" customWidth="1"/>
    <col min="5119" max="5119" width="12.21875" style="3" customWidth="1"/>
    <col min="5120" max="5120" width="24.33203125" style="3" customWidth="1"/>
    <col min="5121" max="5121" width="29.33203125" style="3" customWidth="1"/>
    <col min="5122" max="5122" width="12.109375" style="3" customWidth="1"/>
    <col min="5123" max="5123" width="11.88671875" style="3" customWidth="1"/>
    <col min="5124" max="5124" width="14.6640625" style="3" customWidth="1"/>
    <col min="5125" max="5130" width="13.5546875" style="3" customWidth="1"/>
    <col min="5131" max="5137" width="14.6640625" style="3" customWidth="1"/>
    <col min="5138" max="5140" width="13.88671875" style="3" bestFit="1" customWidth="1"/>
    <col min="5141" max="5142" width="14.88671875" style="3" bestFit="1" customWidth="1"/>
    <col min="5143" max="5143" width="15.88671875" style="3" customWidth="1"/>
    <col min="5144" max="5145" width="0" style="3" hidden="1" customWidth="1"/>
    <col min="5146" max="5146" width="11.6640625" style="3" customWidth="1"/>
    <col min="5147" max="5153" width="15.77734375" style="3" customWidth="1"/>
    <col min="5154" max="5372" width="9" style="3"/>
    <col min="5373" max="5373" width="5.109375" style="3" customWidth="1"/>
    <col min="5374" max="5374" width="10.21875" style="3" customWidth="1"/>
    <col min="5375" max="5375" width="12.21875" style="3" customWidth="1"/>
    <col min="5376" max="5376" width="24.33203125" style="3" customWidth="1"/>
    <col min="5377" max="5377" width="29.33203125" style="3" customWidth="1"/>
    <col min="5378" max="5378" width="12.109375" style="3" customWidth="1"/>
    <col min="5379" max="5379" width="11.88671875" style="3" customWidth="1"/>
    <col min="5380" max="5380" width="14.6640625" style="3" customWidth="1"/>
    <col min="5381" max="5386" width="13.5546875" style="3" customWidth="1"/>
    <col min="5387" max="5393" width="14.6640625" style="3" customWidth="1"/>
    <col min="5394" max="5396" width="13.88671875" style="3" bestFit="1" customWidth="1"/>
    <col min="5397" max="5398" width="14.88671875" style="3" bestFit="1" customWidth="1"/>
    <col min="5399" max="5399" width="15.88671875" style="3" customWidth="1"/>
    <col min="5400" max="5401" width="0" style="3" hidden="1" customWidth="1"/>
    <col min="5402" max="5402" width="11.6640625" style="3" customWidth="1"/>
    <col min="5403" max="5409" width="15.77734375" style="3" customWidth="1"/>
    <col min="5410" max="5628" width="9" style="3"/>
    <col min="5629" max="5629" width="5.109375" style="3" customWidth="1"/>
    <col min="5630" max="5630" width="10.21875" style="3" customWidth="1"/>
    <col min="5631" max="5631" width="12.21875" style="3" customWidth="1"/>
    <col min="5632" max="5632" width="24.33203125" style="3" customWidth="1"/>
    <col min="5633" max="5633" width="29.33203125" style="3" customWidth="1"/>
    <col min="5634" max="5634" width="12.109375" style="3" customWidth="1"/>
    <col min="5635" max="5635" width="11.88671875" style="3" customWidth="1"/>
    <col min="5636" max="5636" width="14.6640625" style="3" customWidth="1"/>
    <col min="5637" max="5642" width="13.5546875" style="3" customWidth="1"/>
    <col min="5643" max="5649" width="14.6640625" style="3" customWidth="1"/>
    <col min="5650" max="5652" width="13.88671875" style="3" bestFit="1" customWidth="1"/>
    <col min="5653" max="5654" width="14.88671875" style="3" bestFit="1" customWidth="1"/>
    <col min="5655" max="5655" width="15.88671875" style="3" customWidth="1"/>
    <col min="5656" max="5657" width="0" style="3" hidden="1" customWidth="1"/>
    <col min="5658" max="5658" width="11.6640625" style="3" customWidth="1"/>
    <col min="5659" max="5665" width="15.77734375" style="3" customWidth="1"/>
    <col min="5666" max="5884" width="9" style="3"/>
    <col min="5885" max="5885" width="5.109375" style="3" customWidth="1"/>
    <col min="5886" max="5886" width="10.21875" style="3" customWidth="1"/>
    <col min="5887" max="5887" width="12.21875" style="3" customWidth="1"/>
    <col min="5888" max="5888" width="24.33203125" style="3" customWidth="1"/>
    <col min="5889" max="5889" width="29.33203125" style="3" customWidth="1"/>
    <col min="5890" max="5890" width="12.109375" style="3" customWidth="1"/>
    <col min="5891" max="5891" width="11.88671875" style="3" customWidth="1"/>
    <col min="5892" max="5892" width="14.6640625" style="3" customWidth="1"/>
    <col min="5893" max="5898" width="13.5546875" style="3" customWidth="1"/>
    <col min="5899" max="5905" width="14.6640625" style="3" customWidth="1"/>
    <col min="5906" max="5908" width="13.88671875" style="3" bestFit="1" customWidth="1"/>
    <col min="5909" max="5910" width="14.88671875" style="3" bestFit="1" customWidth="1"/>
    <col min="5911" max="5911" width="15.88671875" style="3" customWidth="1"/>
    <col min="5912" max="5913" width="0" style="3" hidden="1" customWidth="1"/>
    <col min="5914" max="5914" width="11.6640625" style="3" customWidth="1"/>
    <col min="5915" max="5921" width="15.77734375" style="3" customWidth="1"/>
    <col min="5922" max="6140" width="9" style="3"/>
    <col min="6141" max="6141" width="5.109375" style="3" customWidth="1"/>
    <col min="6142" max="6142" width="10.21875" style="3" customWidth="1"/>
    <col min="6143" max="6143" width="12.21875" style="3" customWidth="1"/>
    <col min="6144" max="6144" width="24.33203125" style="3" customWidth="1"/>
    <col min="6145" max="6145" width="29.33203125" style="3" customWidth="1"/>
    <col min="6146" max="6146" width="12.109375" style="3" customWidth="1"/>
    <col min="6147" max="6147" width="11.88671875" style="3" customWidth="1"/>
    <col min="6148" max="6148" width="14.6640625" style="3" customWidth="1"/>
    <col min="6149" max="6154" width="13.5546875" style="3" customWidth="1"/>
    <col min="6155" max="6161" width="14.6640625" style="3" customWidth="1"/>
    <col min="6162" max="6164" width="13.88671875" style="3" bestFit="1" customWidth="1"/>
    <col min="6165" max="6166" width="14.88671875" style="3" bestFit="1" customWidth="1"/>
    <col min="6167" max="6167" width="15.88671875" style="3" customWidth="1"/>
    <col min="6168" max="6169" width="0" style="3" hidden="1" customWidth="1"/>
    <col min="6170" max="6170" width="11.6640625" style="3" customWidth="1"/>
    <col min="6171" max="6177" width="15.77734375" style="3" customWidth="1"/>
    <col min="6178" max="6396" width="9" style="3"/>
    <col min="6397" max="6397" width="5.109375" style="3" customWidth="1"/>
    <col min="6398" max="6398" width="10.21875" style="3" customWidth="1"/>
    <col min="6399" max="6399" width="12.21875" style="3" customWidth="1"/>
    <col min="6400" max="6400" width="24.33203125" style="3" customWidth="1"/>
    <col min="6401" max="6401" width="29.33203125" style="3" customWidth="1"/>
    <col min="6402" max="6402" width="12.109375" style="3" customWidth="1"/>
    <col min="6403" max="6403" width="11.88671875" style="3" customWidth="1"/>
    <col min="6404" max="6404" width="14.6640625" style="3" customWidth="1"/>
    <col min="6405" max="6410" width="13.5546875" style="3" customWidth="1"/>
    <col min="6411" max="6417" width="14.6640625" style="3" customWidth="1"/>
    <col min="6418" max="6420" width="13.88671875" style="3" bestFit="1" customWidth="1"/>
    <col min="6421" max="6422" width="14.88671875" style="3" bestFit="1" customWidth="1"/>
    <col min="6423" max="6423" width="15.88671875" style="3" customWidth="1"/>
    <col min="6424" max="6425" width="0" style="3" hidden="1" customWidth="1"/>
    <col min="6426" max="6426" width="11.6640625" style="3" customWidth="1"/>
    <col min="6427" max="6433" width="15.77734375" style="3" customWidth="1"/>
    <col min="6434" max="6652" width="9" style="3"/>
    <col min="6653" max="6653" width="5.109375" style="3" customWidth="1"/>
    <col min="6654" max="6654" width="10.21875" style="3" customWidth="1"/>
    <col min="6655" max="6655" width="12.21875" style="3" customWidth="1"/>
    <col min="6656" max="6656" width="24.33203125" style="3" customWidth="1"/>
    <col min="6657" max="6657" width="29.33203125" style="3" customWidth="1"/>
    <col min="6658" max="6658" width="12.109375" style="3" customWidth="1"/>
    <col min="6659" max="6659" width="11.88671875" style="3" customWidth="1"/>
    <col min="6660" max="6660" width="14.6640625" style="3" customWidth="1"/>
    <col min="6661" max="6666" width="13.5546875" style="3" customWidth="1"/>
    <col min="6667" max="6673" width="14.6640625" style="3" customWidth="1"/>
    <col min="6674" max="6676" width="13.88671875" style="3" bestFit="1" customWidth="1"/>
    <col min="6677" max="6678" width="14.88671875" style="3" bestFit="1" customWidth="1"/>
    <col min="6679" max="6679" width="15.88671875" style="3" customWidth="1"/>
    <col min="6680" max="6681" width="0" style="3" hidden="1" customWidth="1"/>
    <col min="6682" max="6682" width="11.6640625" style="3" customWidth="1"/>
    <col min="6683" max="6689" width="15.77734375" style="3" customWidth="1"/>
    <col min="6690" max="6908" width="9" style="3"/>
    <col min="6909" max="6909" width="5.109375" style="3" customWidth="1"/>
    <col min="6910" max="6910" width="10.21875" style="3" customWidth="1"/>
    <col min="6911" max="6911" width="12.21875" style="3" customWidth="1"/>
    <col min="6912" max="6912" width="24.33203125" style="3" customWidth="1"/>
    <col min="6913" max="6913" width="29.33203125" style="3" customWidth="1"/>
    <col min="6914" max="6914" width="12.109375" style="3" customWidth="1"/>
    <col min="6915" max="6915" width="11.88671875" style="3" customWidth="1"/>
    <col min="6916" max="6916" width="14.6640625" style="3" customWidth="1"/>
    <col min="6917" max="6922" width="13.5546875" style="3" customWidth="1"/>
    <col min="6923" max="6929" width="14.6640625" style="3" customWidth="1"/>
    <col min="6930" max="6932" width="13.88671875" style="3" bestFit="1" customWidth="1"/>
    <col min="6933" max="6934" width="14.88671875" style="3" bestFit="1" customWidth="1"/>
    <col min="6935" max="6935" width="15.88671875" style="3" customWidth="1"/>
    <col min="6936" max="6937" width="0" style="3" hidden="1" customWidth="1"/>
    <col min="6938" max="6938" width="11.6640625" style="3" customWidth="1"/>
    <col min="6939" max="6945" width="15.77734375" style="3" customWidth="1"/>
    <col min="6946" max="7164" width="9" style="3"/>
    <col min="7165" max="7165" width="5.109375" style="3" customWidth="1"/>
    <col min="7166" max="7166" width="10.21875" style="3" customWidth="1"/>
    <col min="7167" max="7167" width="12.21875" style="3" customWidth="1"/>
    <col min="7168" max="7168" width="24.33203125" style="3" customWidth="1"/>
    <col min="7169" max="7169" width="29.33203125" style="3" customWidth="1"/>
    <col min="7170" max="7170" width="12.109375" style="3" customWidth="1"/>
    <col min="7171" max="7171" width="11.88671875" style="3" customWidth="1"/>
    <col min="7172" max="7172" width="14.6640625" style="3" customWidth="1"/>
    <col min="7173" max="7178" width="13.5546875" style="3" customWidth="1"/>
    <col min="7179" max="7185" width="14.6640625" style="3" customWidth="1"/>
    <col min="7186" max="7188" width="13.88671875" style="3" bestFit="1" customWidth="1"/>
    <col min="7189" max="7190" width="14.88671875" style="3" bestFit="1" customWidth="1"/>
    <col min="7191" max="7191" width="15.88671875" style="3" customWidth="1"/>
    <col min="7192" max="7193" width="0" style="3" hidden="1" customWidth="1"/>
    <col min="7194" max="7194" width="11.6640625" style="3" customWidth="1"/>
    <col min="7195" max="7201" width="15.77734375" style="3" customWidth="1"/>
    <col min="7202" max="7420" width="9" style="3"/>
    <col min="7421" max="7421" width="5.109375" style="3" customWidth="1"/>
    <col min="7422" max="7422" width="10.21875" style="3" customWidth="1"/>
    <col min="7423" max="7423" width="12.21875" style="3" customWidth="1"/>
    <col min="7424" max="7424" width="24.33203125" style="3" customWidth="1"/>
    <col min="7425" max="7425" width="29.33203125" style="3" customWidth="1"/>
    <col min="7426" max="7426" width="12.109375" style="3" customWidth="1"/>
    <col min="7427" max="7427" width="11.88671875" style="3" customWidth="1"/>
    <col min="7428" max="7428" width="14.6640625" style="3" customWidth="1"/>
    <col min="7429" max="7434" width="13.5546875" style="3" customWidth="1"/>
    <col min="7435" max="7441" width="14.6640625" style="3" customWidth="1"/>
    <col min="7442" max="7444" width="13.88671875" style="3" bestFit="1" customWidth="1"/>
    <col min="7445" max="7446" width="14.88671875" style="3" bestFit="1" customWidth="1"/>
    <col min="7447" max="7447" width="15.88671875" style="3" customWidth="1"/>
    <col min="7448" max="7449" width="0" style="3" hidden="1" customWidth="1"/>
    <col min="7450" max="7450" width="11.6640625" style="3" customWidth="1"/>
    <col min="7451" max="7457" width="15.77734375" style="3" customWidth="1"/>
    <col min="7458" max="7676" width="9" style="3"/>
    <col min="7677" max="7677" width="5.109375" style="3" customWidth="1"/>
    <col min="7678" max="7678" width="10.21875" style="3" customWidth="1"/>
    <col min="7679" max="7679" width="12.21875" style="3" customWidth="1"/>
    <col min="7680" max="7680" width="24.33203125" style="3" customWidth="1"/>
    <col min="7681" max="7681" width="29.33203125" style="3" customWidth="1"/>
    <col min="7682" max="7682" width="12.109375" style="3" customWidth="1"/>
    <col min="7683" max="7683" width="11.88671875" style="3" customWidth="1"/>
    <col min="7684" max="7684" width="14.6640625" style="3" customWidth="1"/>
    <col min="7685" max="7690" width="13.5546875" style="3" customWidth="1"/>
    <col min="7691" max="7697" width="14.6640625" style="3" customWidth="1"/>
    <col min="7698" max="7700" width="13.88671875" style="3" bestFit="1" customWidth="1"/>
    <col min="7701" max="7702" width="14.88671875" style="3" bestFit="1" customWidth="1"/>
    <col min="7703" max="7703" width="15.88671875" style="3" customWidth="1"/>
    <col min="7704" max="7705" width="0" style="3" hidden="1" customWidth="1"/>
    <col min="7706" max="7706" width="11.6640625" style="3" customWidth="1"/>
    <col min="7707" max="7713" width="15.77734375" style="3" customWidth="1"/>
    <col min="7714" max="7932" width="9" style="3"/>
    <col min="7933" max="7933" width="5.109375" style="3" customWidth="1"/>
    <col min="7934" max="7934" width="10.21875" style="3" customWidth="1"/>
    <col min="7935" max="7935" width="12.21875" style="3" customWidth="1"/>
    <col min="7936" max="7936" width="24.33203125" style="3" customWidth="1"/>
    <col min="7937" max="7937" width="29.33203125" style="3" customWidth="1"/>
    <col min="7938" max="7938" width="12.109375" style="3" customWidth="1"/>
    <col min="7939" max="7939" width="11.88671875" style="3" customWidth="1"/>
    <col min="7940" max="7940" width="14.6640625" style="3" customWidth="1"/>
    <col min="7941" max="7946" width="13.5546875" style="3" customWidth="1"/>
    <col min="7947" max="7953" width="14.6640625" style="3" customWidth="1"/>
    <col min="7954" max="7956" width="13.88671875" style="3" bestFit="1" customWidth="1"/>
    <col min="7957" max="7958" width="14.88671875" style="3" bestFit="1" customWidth="1"/>
    <col min="7959" max="7959" width="15.88671875" style="3" customWidth="1"/>
    <col min="7960" max="7961" width="0" style="3" hidden="1" customWidth="1"/>
    <col min="7962" max="7962" width="11.6640625" style="3" customWidth="1"/>
    <col min="7963" max="7969" width="15.77734375" style="3" customWidth="1"/>
    <col min="7970" max="8188" width="9" style="3"/>
    <col min="8189" max="8189" width="5.109375" style="3" customWidth="1"/>
    <col min="8190" max="8190" width="10.21875" style="3" customWidth="1"/>
    <col min="8191" max="8191" width="12.21875" style="3" customWidth="1"/>
    <col min="8192" max="8192" width="24.33203125" style="3" customWidth="1"/>
    <col min="8193" max="8193" width="29.33203125" style="3" customWidth="1"/>
    <col min="8194" max="8194" width="12.109375" style="3" customWidth="1"/>
    <col min="8195" max="8195" width="11.88671875" style="3" customWidth="1"/>
    <col min="8196" max="8196" width="14.6640625" style="3" customWidth="1"/>
    <col min="8197" max="8202" width="13.5546875" style="3" customWidth="1"/>
    <col min="8203" max="8209" width="14.6640625" style="3" customWidth="1"/>
    <col min="8210" max="8212" width="13.88671875" style="3" bestFit="1" customWidth="1"/>
    <col min="8213" max="8214" width="14.88671875" style="3" bestFit="1" customWidth="1"/>
    <col min="8215" max="8215" width="15.88671875" style="3" customWidth="1"/>
    <col min="8216" max="8217" width="0" style="3" hidden="1" customWidth="1"/>
    <col min="8218" max="8218" width="11.6640625" style="3" customWidth="1"/>
    <col min="8219" max="8225" width="15.77734375" style="3" customWidth="1"/>
    <col min="8226" max="8444" width="9" style="3"/>
    <col min="8445" max="8445" width="5.109375" style="3" customWidth="1"/>
    <col min="8446" max="8446" width="10.21875" style="3" customWidth="1"/>
    <col min="8447" max="8447" width="12.21875" style="3" customWidth="1"/>
    <col min="8448" max="8448" width="24.33203125" style="3" customWidth="1"/>
    <col min="8449" max="8449" width="29.33203125" style="3" customWidth="1"/>
    <col min="8450" max="8450" width="12.109375" style="3" customWidth="1"/>
    <col min="8451" max="8451" width="11.88671875" style="3" customWidth="1"/>
    <col min="8452" max="8452" width="14.6640625" style="3" customWidth="1"/>
    <col min="8453" max="8458" width="13.5546875" style="3" customWidth="1"/>
    <col min="8459" max="8465" width="14.6640625" style="3" customWidth="1"/>
    <col min="8466" max="8468" width="13.88671875" style="3" bestFit="1" customWidth="1"/>
    <col min="8469" max="8470" width="14.88671875" style="3" bestFit="1" customWidth="1"/>
    <col min="8471" max="8471" width="15.88671875" style="3" customWidth="1"/>
    <col min="8472" max="8473" width="0" style="3" hidden="1" customWidth="1"/>
    <col min="8474" max="8474" width="11.6640625" style="3" customWidth="1"/>
    <col min="8475" max="8481" width="15.77734375" style="3" customWidth="1"/>
    <col min="8482" max="8700" width="9" style="3"/>
    <col min="8701" max="8701" width="5.109375" style="3" customWidth="1"/>
    <col min="8702" max="8702" width="10.21875" style="3" customWidth="1"/>
    <col min="8703" max="8703" width="12.21875" style="3" customWidth="1"/>
    <col min="8704" max="8704" width="24.33203125" style="3" customWidth="1"/>
    <col min="8705" max="8705" width="29.33203125" style="3" customWidth="1"/>
    <col min="8706" max="8706" width="12.109375" style="3" customWidth="1"/>
    <col min="8707" max="8707" width="11.88671875" style="3" customWidth="1"/>
    <col min="8708" max="8708" width="14.6640625" style="3" customWidth="1"/>
    <col min="8709" max="8714" width="13.5546875" style="3" customWidth="1"/>
    <col min="8715" max="8721" width="14.6640625" style="3" customWidth="1"/>
    <col min="8722" max="8724" width="13.88671875" style="3" bestFit="1" customWidth="1"/>
    <col min="8725" max="8726" width="14.88671875" style="3" bestFit="1" customWidth="1"/>
    <col min="8727" max="8727" width="15.88671875" style="3" customWidth="1"/>
    <col min="8728" max="8729" width="0" style="3" hidden="1" customWidth="1"/>
    <col min="8730" max="8730" width="11.6640625" style="3" customWidth="1"/>
    <col min="8731" max="8737" width="15.77734375" style="3" customWidth="1"/>
    <col min="8738" max="8956" width="9" style="3"/>
    <col min="8957" max="8957" width="5.109375" style="3" customWidth="1"/>
    <col min="8958" max="8958" width="10.21875" style="3" customWidth="1"/>
    <col min="8959" max="8959" width="12.21875" style="3" customWidth="1"/>
    <col min="8960" max="8960" width="24.33203125" style="3" customWidth="1"/>
    <col min="8961" max="8961" width="29.33203125" style="3" customWidth="1"/>
    <col min="8962" max="8962" width="12.109375" style="3" customWidth="1"/>
    <col min="8963" max="8963" width="11.88671875" style="3" customWidth="1"/>
    <col min="8964" max="8964" width="14.6640625" style="3" customWidth="1"/>
    <col min="8965" max="8970" width="13.5546875" style="3" customWidth="1"/>
    <col min="8971" max="8977" width="14.6640625" style="3" customWidth="1"/>
    <col min="8978" max="8980" width="13.88671875" style="3" bestFit="1" customWidth="1"/>
    <col min="8981" max="8982" width="14.88671875" style="3" bestFit="1" customWidth="1"/>
    <col min="8983" max="8983" width="15.88671875" style="3" customWidth="1"/>
    <col min="8984" max="8985" width="0" style="3" hidden="1" customWidth="1"/>
    <col min="8986" max="8986" width="11.6640625" style="3" customWidth="1"/>
    <col min="8987" max="8993" width="15.77734375" style="3" customWidth="1"/>
    <col min="8994" max="9212" width="9" style="3"/>
    <col min="9213" max="9213" width="5.109375" style="3" customWidth="1"/>
    <col min="9214" max="9214" width="10.21875" style="3" customWidth="1"/>
    <col min="9215" max="9215" width="12.21875" style="3" customWidth="1"/>
    <col min="9216" max="9216" width="24.33203125" style="3" customWidth="1"/>
    <col min="9217" max="9217" width="29.33203125" style="3" customWidth="1"/>
    <col min="9218" max="9218" width="12.109375" style="3" customWidth="1"/>
    <col min="9219" max="9219" width="11.88671875" style="3" customWidth="1"/>
    <col min="9220" max="9220" width="14.6640625" style="3" customWidth="1"/>
    <col min="9221" max="9226" width="13.5546875" style="3" customWidth="1"/>
    <col min="9227" max="9233" width="14.6640625" style="3" customWidth="1"/>
    <col min="9234" max="9236" width="13.88671875" style="3" bestFit="1" customWidth="1"/>
    <col min="9237" max="9238" width="14.88671875" style="3" bestFit="1" customWidth="1"/>
    <col min="9239" max="9239" width="15.88671875" style="3" customWidth="1"/>
    <col min="9240" max="9241" width="0" style="3" hidden="1" customWidth="1"/>
    <col min="9242" max="9242" width="11.6640625" style="3" customWidth="1"/>
    <col min="9243" max="9249" width="15.77734375" style="3" customWidth="1"/>
    <col min="9250" max="9468" width="9" style="3"/>
    <col min="9469" max="9469" width="5.109375" style="3" customWidth="1"/>
    <col min="9470" max="9470" width="10.21875" style="3" customWidth="1"/>
    <col min="9471" max="9471" width="12.21875" style="3" customWidth="1"/>
    <col min="9472" max="9472" width="24.33203125" style="3" customWidth="1"/>
    <col min="9473" max="9473" width="29.33203125" style="3" customWidth="1"/>
    <col min="9474" max="9474" width="12.109375" style="3" customWidth="1"/>
    <col min="9475" max="9475" width="11.88671875" style="3" customWidth="1"/>
    <col min="9476" max="9476" width="14.6640625" style="3" customWidth="1"/>
    <col min="9477" max="9482" width="13.5546875" style="3" customWidth="1"/>
    <col min="9483" max="9489" width="14.6640625" style="3" customWidth="1"/>
    <col min="9490" max="9492" width="13.88671875" style="3" bestFit="1" customWidth="1"/>
    <col min="9493" max="9494" width="14.88671875" style="3" bestFit="1" customWidth="1"/>
    <col min="9495" max="9495" width="15.88671875" style="3" customWidth="1"/>
    <col min="9496" max="9497" width="0" style="3" hidden="1" customWidth="1"/>
    <col min="9498" max="9498" width="11.6640625" style="3" customWidth="1"/>
    <col min="9499" max="9505" width="15.77734375" style="3" customWidth="1"/>
    <col min="9506" max="9724" width="9" style="3"/>
    <col min="9725" max="9725" width="5.109375" style="3" customWidth="1"/>
    <col min="9726" max="9726" width="10.21875" style="3" customWidth="1"/>
    <col min="9727" max="9727" width="12.21875" style="3" customWidth="1"/>
    <col min="9728" max="9728" width="24.33203125" style="3" customWidth="1"/>
    <col min="9729" max="9729" width="29.33203125" style="3" customWidth="1"/>
    <col min="9730" max="9730" width="12.109375" style="3" customWidth="1"/>
    <col min="9731" max="9731" width="11.88671875" style="3" customWidth="1"/>
    <col min="9732" max="9732" width="14.6640625" style="3" customWidth="1"/>
    <col min="9733" max="9738" width="13.5546875" style="3" customWidth="1"/>
    <col min="9739" max="9745" width="14.6640625" style="3" customWidth="1"/>
    <col min="9746" max="9748" width="13.88671875" style="3" bestFit="1" customWidth="1"/>
    <col min="9749" max="9750" width="14.88671875" style="3" bestFit="1" customWidth="1"/>
    <col min="9751" max="9751" width="15.88671875" style="3" customWidth="1"/>
    <col min="9752" max="9753" width="0" style="3" hidden="1" customWidth="1"/>
    <col min="9754" max="9754" width="11.6640625" style="3" customWidth="1"/>
    <col min="9755" max="9761" width="15.77734375" style="3" customWidth="1"/>
    <col min="9762" max="9980" width="9" style="3"/>
    <col min="9981" max="9981" width="5.109375" style="3" customWidth="1"/>
    <col min="9982" max="9982" width="10.21875" style="3" customWidth="1"/>
    <col min="9983" max="9983" width="12.21875" style="3" customWidth="1"/>
    <col min="9984" max="9984" width="24.33203125" style="3" customWidth="1"/>
    <col min="9985" max="9985" width="29.33203125" style="3" customWidth="1"/>
    <col min="9986" max="9986" width="12.109375" style="3" customWidth="1"/>
    <col min="9987" max="9987" width="11.88671875" style="3" customWidth="1"/>
    <col min="9988" max="9988" width="14.6640625" style="3" customWidth="1"/>
    <col min="9989" max="9994" width="13.5546875" style="3" customWidth="1"/>
    <col min="9995" max="10001" width="14.6640625" style="3" customWidth="1"/>
    <col min="10002" max="10004" width="13.88671875" style="3" bestFit="1" customWidth="1"/>
    <col min="10005" max="10006" width="14.88671875" style="3" bestFit="1" customWidth="1"/>
    <col min="10007" max="10007" width="15.88671875" style="3" customWidth="1"/>
    <col min="10008" max="10009" width="0" style="3" hidden="1" customWidth="1"/>
    <col min="10010" max="10010" width="11.6640625" style="3" customWidth="1"/>
    <col min="10011" max="10017" width="15.77734375" style="3" customWidth="1"/>
    <col min="10018" max="10236" width="9" style="3"/>
    <col min="10237" max="10237" width="5.109375" style="3" customWidth="1"/>
    <col min="10238" max="10238" width="10.21875" style="3" customWidth="1"/>
    <col min="10239" max="10239" width="12.21875" style="3" customWidth="1"/>
    <col min="10240" max="10240" width="24.33203125" style="3" customWidth="1"/>
    <col min="10241" max="10241" width="29.33203125" style="3" customWidth="1"/>
    <col min="10242" max="10242" width="12.109375" style="3" customWidth="1"/>
    <col min="10243" max="10243" width="11.88671875" style="3" customWidth="1"/>
    <col min="10244" max="10244" width="14.6640625" style="3" customWidth="1"/>
    <col min="10245" max="10250" width="13.5546875" style="3" customWidth="1"/>
    <col min="10251" max="10257" width="14.6640625" style="3" customWidth="1"/>
    <col min="10258" max="10260" width="13.88671875" style="3" bestFit="1" customWidth="1"/>
    <col min="10261" max="10262" width="14.88671875" style="3" bestFit="1" customWidth="1"/>
    <col min="10263" max="10263" width="15.88671875" style="3" customWidth="1"/>
    <col min="10264" max="10265" width="0" style="3" hidden="1" customWidth="1"/>
    <col min="10266" max="10266" width="11.6640625" style="3" customWidth="1"/>
    <col min="10267" max="10273" width="15.77734375" style="3" customWidth="1"/>
    <col min="10274" max="10492" width="9" style="3"/>
    <col min="10493" max="10493" width="5.109375" style="3" customWidth="1"/>
    <col min="10494" max="10494" width="10.21875" style="3" customWidth="1"/>
    <col min="10495" max="10495" width="12.21875" style="3" customWidth="1"/>
    <col min="10496" max="10496" width="24.33203125" style="3" customWidth="1"/>
    <col min="10497" max="10497" width="29.33203125" style="3" customWidth="1"/>
    <col min="10498" max="10498" width="12.109375" style="3" customWidth="1"/>
    <col min="10499" max="10499" width="11.88671875" style="3" customWidth="1"/>
    <col min="10500" max="10500" width="14.6640625" style="3" customWidth="1"/>
    <col min="10501" max="10506" width="13.5546875" style="3" customWidth="1"/>
    <col min="10507" max="10513" width="14.6640625" style="3" customWidth="1"/>
    <col min="10514" max="10516" width="13.88671875" style="3" bestFit="1" customWidth="1"/>
    <col min="10517" max="10518" width="14.88671875" style="3" bestFit="1" customWidth="1"/>
    <col min="10519" max="10519" width="15.88671875" style="3" customWidth="1"/>
    <col min="10520" max="10521" width="0" style="3" hidden="1" customWidth="1"/>
    <col min="10522" max="10522" width="11.6640625" style="3" customWidth="1"/>
    <col min="10523" max="10529" width="15.77734375" style="3" customWidth="1"/>
    <col min="10530" max="10748" width="9" style="3"/>
    <col min="10749" max="10749" width="5.109375" style="3" customWidth="1"/>
    <col min="10750" max="10750" width="10.21875" style="3" customWidth="1"/>
    <col min="10751" max="10751" width="12.21875" style="3" customWidth="1"/>
    <col min="10752" max="10752" width="24.33203125" style="3" customWidth="1"/>
    <col min="10753" max="10753" width="29.33203125" style="3" customWidth="1"/>
    <col min="10754" max="10754" width="12.109375" style="3" customWidth="1"/>
    <col min="10755" max="10755" width="11.88671875" style="3" customWidth="1"/>
    <col min="10756" max="10756" width="14.6640625" style="3" customWidth="1"/>
    <col min="10757" max="10762" width="13.5546875" style="3" customWidth="1"/>
    <col min="10763" max="10769" width="14.6640625" style="3" customWidth="1"/>
    <col min="10770" max="10772" width="13.88671875" style="3" bestFit="1" customWidth="1"/>
    <col min="10773" max="10774" width="14.88671875" style="3" bestFit="1" customWidth="1"/>
    <col min="10775" max="10775" width="15.88671875" style="3" customWidth="1"/>
    <col min="10776" max="10777" width="0" style="3" hidden="1" customWidth="1"/>
    <col min="10778" max="10778" width="11.6640625" style="3" customWidth="1"/>
    <col min="10779" max="10785" width="15.77734375" style="3" customWidth="1"/>
    <col min="10786" max="11004" width="9" style="3"/>
    <col min="11005" max="11005" width="5.109375" style="3" customWidth="1"/>
    <col min="11006" max="11006" width="10.21875" style="3" customWidth="1"/>
    <col min="11007" max="11007" width="12.21875" style="3" customWidth="1"/>
    <col min="11008" max="11008" width="24.33203125" style="3" customWidth="1"/>
    <col min="11009" max="11009" width="29.33203125" style="3" customWidth="1"/>
    <col min="11010" max="11010" width="12.109375" style="3" customWidth="1"/>
    <col min="11011" max="11011" width="11.88671875" style="3" customWidth="1"/>
    <col min="11012" max="11012" width="14.6640625" style="3" customWidth="1"/>
    <col min="11013" max="11018" width="13.5546875" style="3" customWidth="1"/>
    <col min="11019" max="11025" width="14.6640625" style="3" customWidth="1"/>
    <col min="11026" max="11028" width="13.88671875" style="3" bestFit="1" customWidth="1"/>
    <col min="11029" max="11030" width="14.88671875" style="3" bestFit="1" customWidth="1"/>
    <col min="11031" max="11031" width="15.88671875" style="3" customWidth="1"/>
    <col min="11032" max="11033" width="0" style="3" hidden="1" customWidth="1"/>
    <col min="11034" max="11034" width="11.6640625" style="3" customWidth="1"/>
    <col min="11035" max="11041" width="15.77734375" style="3" customWidth="1"/>
    <col min="11042" max="11260" width="9" style="3"/>
    <col min="11261" max="11261" width="5.109375" style="3" customWidth="1"/>
    <col min="11262" max="11262" width="10.21875" style="3" customWidth="1"/>
    <col min="11263" max="11263" width="12.21875" style="3" customWidth="1"/>
    <col min="11264" max="11264" width="24.33203125" style="3" customWidth="1"/>
    <col min="11265" max="11265" width="29.33203125" style="3" customWidth="1"/>
    <col min="11266" max="11266" width="12.109375" style="3" customWidth="1"/>
    <col min="11267" max="11267" width="11.88671875" style="3" customWidth="1"/>
    <col min="11268" max="11268" width="14.6640625" style="3" customWidth="1"/>
    <col min="11269" max="11274" width="13.5546875" style="3" customWidth="1"/>
    <col min="11275" max="11281" width="14.6640625" style="3" customWidth="1"/>
    <col min="11282" max="11284" width="13.88671875" style="3" bestFit="1" customWidth="1"/>
    <col min="11285" max="11286" width="14.88671875" style="3" bestFit="1" customWidth="1"/>
    <col min="11287" max="11287" width="15.88671875" style="3" customWidth="1"/>
    <col min="11288" max="11289" width="0" style="3" hidden="1" customWidth="1"/>
    <col min="11290" max="11290" width="11.6640625" style="3" customWidth="1"/>
    <col min="11291" max="11297" width="15.77734375" style="3" customWidth="1"/>
    <col min="11298" max="11516" width="9" style="3"/>
    <col min="11517" max="11517" width="5.109375" style="3" customWidth="1"/>
    <col min="11518" max="11518" width="10.21875" style="3" customWidth="1"/>
    <col min="11519" max="11519" width="12.21875" style="3" customWidth="1"/>
    <col min="11520" max="11520" width="24.33203125" style="3" customWidth="1"/>
    <col min="11521" max="11521" width="29.33203125" style="3" customWidth="1"/>
    <col min="11522" max="11522" width="12.109375" style="3" customWidth="1"/>
    <col min="11523" max="11523" width="11.88671875" style="3" customWidth="1"/>
    <col min="11524" max="11524" width="14.6640625" style="3" customWidth="1"/>
    <col min="11525" max="11530" width="13.5546875" style="3" customWidth="1"/>
    <col min="11531" max="11537" width="14.6640625" style="3" customWidth="1"/>
    <col min="11538" max="11540" width="13.88671875" style="3" bestFit="1" customWidth="1"/>
    <col min="11541" max="11542" width="14.88671875" style="3" bestFit="1" customWidth="1"/>
    <col min="11543" max="11543" width="15.88671875" style="3" customWidth="1"/>
    <col min="11544" max="11545" width="0" style="3" hidden="1" customWidth="1"/>
    <col min="11546" max="11546" width="11.6640625" style="3" customWidth="1"/>
    <col min="11547" max="11553" width="15.77734375" style="3" customWidth="1"/>
    <col min="11554" max="11772" width="9" style="3"/>
    <col min="11773" max="11773" width="5.109375" style="3" customWidth="1"/>
    <col min="11774" max="11774" width="10.21875" style="3" customWidth="1"/>
    <col min="11775" max="11775" width="12.21875" style="3" customWidth="1"/>
    <col min="11776" max="11776" width="24.33203125" style="3" customWidth="1"/>
    <col min="11777" max="11777" width="29.33203125" style="3" customWidth="1"/>
    <col min="11778" max="11778" width="12.109375" style="3" customWidth="1"/>
    <col min="11779" max="11779" width="11.88671875" style="3" customWidth="1"/>
    <col min="11780" max="11780" width="14.6640625" style="3" customWidth="1"/>
    <col min="11781" max="11786" width="13.5546875" style="3" customWidth="1"/>
    <col min="11787" max="11793" width="14.6640625" style="3" customWidth="1"/>
    <col min="11794" max="11796" width="13.88671875" style="3" bestFit="1" customWidth="1"/>
    <col min="11797" max="11798" width="14.88671875" style="3" bestFit="1" customWidth="1"/>
    <col min="11799" max="11799" width="15.88671875" style="3" customWidth="1"/>
    <col min="11800" max="11801" width="0" style="3" hidden="1" customWidth="1"/>
    <col min="11802" max="11802" width="11.6640625" style="3" customWidth="1"/>
    <col min="11803" max="11809" width="15.77734375" style="3" customWidth="1"/>
    <col min="11810" max="12028" width="9" style="3"/>
    <col min="12029" max="12029" width="5.109375" style="3" customWidth="1"/>
    <col min="12030" max="12030" width="10.21875" style="3" customWidth="1"/>
    <col min="12031" max="12031" width="12.21875" style="3" customWidth="1"/>
    <col min="12032" max="12032" width="24.33203125" style="3" customWidth="1"/>
    <col min="12033" max="12033" width="29.33203125" style="3" customWidth="1"/>
    <col min="12034" max="12034" width="12.109375" style="3" customWidth="1"/>
    <col min="12035" max="12035" width="11.88671875" style="3" customWidth="1"/>
    <col min="12036" max="12036" width="14.6640625" style="3" customWidth="1"/>
    <col min="12037" max="12042" width="13.5546875" style="3" customWidth="1"/>
    <col min="12043" max="12049" width="14.6640625" style="3" customWidth="1"/>
    <col min="12050" max="12052" width="13.88671875" style="3" bestFit="1" customWidth="1"/>
    <col min="12053" max="12054" width="14.88671875" style="3" bestFit="1" customWidth="1"/>
    <col min="12055" max="12055" width="15.88671875" style="3" customWidth="1"/>
    <col min="12056" max="12057" width="0" style="3" hidden="1" customWidth="1"/>
    <col min="12058" max="12058" width="11.6640625" style="3" customWidth="1"/>
    <col min="12059" max="12065" width="15.77734375" style="3" customWidth="1"/>
    <col min="12066" max="12284" width="9" style="3"/>
    <col min="12285" max="12285" width="5.109375" style="3" customWidth="1"/>
    <col min="12286" max="12286" width="10.21875" style="3" customWidth="1"/>
    <col min="12287" max="12287" width="12.21875" style="3" customWidth="1"/>
    <col min="12288" max="12288" width="24.33203125" style="3" customWidth="1"/>
    <col min="12289" max="12289" width="29.33203125" style="3" customWidth="1"/>
    <col min="12290" max="12290" width="12.109375" style="3" customWidth="1"/>
    <col min="12291" max="12291" width="11.88671875" style="3" customWidth="1"/>
    <col min="12292" max="12292" width="14.6640625" style="3" customWidth="1"/>
    <col min="12293" max="12298" width="13.5546875" style="3" customWidth="1"/>
    <col min="12299" max="12305" width="14.6640625" style="3" customWidth="1"/>
    <col min="12306" max="12308" width="13.88671875" style="3" bestFit="1" customWidth="1"/>
    <col min="12309" max="12310" width="14.88671875" style="3" bestFit="1" customWidth="1"/>
    <col min="12311" max="12311" width="15.88671875" style="3" customWidth="1"/>
    <col min="12312" max="12313" width="0" style="3" hidden="1" customWidth="1"/>
    <col min="12314" max="12314" width="11.6640625" style="3" customWidth="1"/>
    <col min="12315" max="12321" width="15.77734375" style="3" customWidth="1"/>
    <col min="12322" max="12540" width="9" style="3"/>
    <col min="12541" max="12541" width="5.109375" style="3" customWidth="1"/>
    <col min="12542" max="12542" width="10.21875" style="3" customWidth="1"/>
    <col min="12543" max="12543" width="12.21875" style="3" customWidth="1"/>
    <col min="12544" max="12544" width="24.33203125" style="3" customWidth="1"/>
    <col min="12545" max="12545" width="29.33203125" style="3" customWidth="1"/>
    <col min="12546" max="12546" width="12.109375" style="3" customWidth="1"/>
    <col min="12547" max="12547" width="11.88671875" style="3" customWidth="1"/>
    <col min="12548" max="12548" width="14.6640625" style="3" customWidth="1"/>
    <col min="12549" max="12554" width="13.5546875" style="3" customWidth="1"/>
    <col min="12555" max="12561" width="14.6640625" style="3" customWidth="1"/>
    <col min="12562" max="12564" width="13.88671875" style="3" bestFit="1" customWidth="1"/>
    <col min="12565" max="12566" width="14.88671875" style="3" bestFit="1" customWidth="1"/>
    <col min="12567" max="12567" width="15.88671875" style="3" customWidth="1"/>
    <col min="12568" max="12569" width="0" style="3" hidden="1" customWidth="1"/>
    <col min="12570" max="12570" width="11.6640625" style="3" customWidth="1"/>
    <col min="12571" max="12577" width="15.77734375" style="3" customWidth="1"/>
    <col min="12578" max="12796" width="9" style="3"/>
    <col min="12797" max="12797" width="5.109375" style="3" customWidth="1"/>
    <col min="12798" max="12798" width="10.21875" style="3" customWidth="1"/>
    <col min="12799" max="12799" width="12.21875" style="3" customWidth="1"/>
    <col min="12800" max="12800" width="24.33203125" style="3" customWidth="1"/>
    <col min="12801" max="12801" width="29.33203125" style="3" customWidth="1"/>
    <col min="12802" max="12802" width="12.109375" style="3" customWidth="1"/>
    <col min="12803" max="12803" width="11.88671875" style="3" customWidth="1"/>
    <col min="12804" max="12804" width="14.6640625" style="3" customWidth="1"/>
    <col min="12805" max="12810" width="13.5546875" style="3" customWidth="1"/>
    <col min="12811" max="12817" width="14.6640625" style="3" customWidth="1"/>
    <col min="12818" max="12820" width="13.88671875" style="3" bestFit="1" customWidth="1"/>
    <col min="12821" max="12822" width="14.88671875" style="3" bestFit="1" customWidth="1"/>
    <col min="12823" max="12823" width="15.88671875" style="3" customWidth="1"/>
    <col min="12824" max="12825" width="0" style="3" hidden="1" customWidth="1"/>
    <col min="12826" max="12826" width="11.6640625" style="3" customWidth="1"/>
    <col min="12827" max="12833" width="15.77734375" style="3" customWidth="1"/>
    <col min="12834" max="13052" width="9" style="3"/>
    <col min="13053" max="13053" width="5.109375" style="3" customWidth="1"/>
    <col min="13054" max="13054" width="10.21875" style="3" customWidth="1"/>
    <col min="13055" max="13055" width="12.21875" style="3" customWidth="1"/>
    <col min="13056" max="13056" width="24.33203125" style="3" customWidth="1"/>
    <col min="13057" max="13057" width="29.33203125" style="3" customWidth="1"/>
    <col min="13058" max="13058" width="12.109375" style="3" customWidth="1"/>
    <col min="13059" max="13059" width="11.88671875" style="3" customWidth="1"/>
    <col min="13060" max="13060" width="14.6640625" style="3" customWidth="1"/>
    <col min="13061" max="13066" width="13.5546875" style="3" customWidth="1"/>
    <col min="13067" max="13073" width="14.6640625" style="3" customWidth="1"/>
    <col min="13074" max="13076" width="13.88671875" style="3" bestFit="1" customWidth="1"/>
    <col min="13077" max="13078" width="14.88671875" style="3" bestFit="1" customWidth="1"/>
    <col min="13079" max="13079" width="15.88671875" style="3" customWidth="1"/>
    <col min="13080" max="13081" width="0" style="3" hidden="1" customWidth="1"/>
    <col min="13082" max="13082" width="11.6640625" style="3" customWidth="1"/>
    <col min="13083" max="13089" width="15.77734375" style="3" customWidth="1"/>
    <col min="13090" max="13308" width="9" style="3"/>
    <col min="13309" max="13309" width="5.109375" style="3" customWidth="1"/>
    <col min="13310" max="13310" width="10.21875" style="3" customWidth="1"/>
    <col min="13311" max="13311" width="12.21875" style="3" customWidth="1"/>
    <col min="13312" max="13312" width="24.33203125" style="3" customWidth="1"/>
    <col min="13313" max="13313" width="29.33203125" style="3" customWidth="1"/>
    <col min="13314" max="13314" width="12.109375" style="3" customWidth="1"/>
    <col min="13315" max="13315" width="11.88671875" style="3" customWidth="1"/>
    <col min="13316" max="13316" width="14.6640625" style="3" customWidth="1"/>
    <col min="13317" max="13322" width="13.5546875" style="3" customWidth="1"/>
    <col min="13323" max="13329" width="14.6640625" style="3" customWidth="1"/>
    <col min="13330" max="13332" width="13.88671875" style="3" bestFit="1" customWidth="1"/>
    <col min="13333" max="13334" width="14.88671875" style="3" bestFit="1" customWidth="1"/>
    <col min="13335" max="13335" width="15.88671875" style="3" customWidth="1"/>
    <col min="13336" max="13337" width="0" style="3" hidden="1" customWidth="1"/>
    <col min="13338" max="13338" width="11.6640625" style="3" customWidth="1"/>
    <col min="13339" max="13345" width="15.77734375" style="3" customWidth="1"/>
    <col min="13346" max="13564" width="9" style="3"/>
    <col min="13565" max="13565" width="5.109375" style="3" customWidth="1"/>
    <col min="13566" max="13566" width="10.21875" style="3" customWidth="1"/>
    <col min="13567" max="13567" width="12.21875" style="3" customWidth="1"/>
    <col min="13568" max="13568" width="24.33203125" style="3" customWidth="1"/>
    <col min="13569" max="13569" width="29.33203125" style="3" customWidth="1"/>
    <col min="13570" max="13570" width="12.109375" style="3" customWidth="1"/>
    <col min="13571" max="13571" width="11.88671875" style="3" customWidth="1"/>
    <col min="13572" max="13572" width="14.6640625" style="3" customWidth="1"/>
    <col min="13573" max="13578" width="13.5546875" style="3" customWidth="1"/>
    <col min="13579" max="13585" width="14.6640625" style="3" customWidth="1"/>
    <col min="13586" max="13588" width="13.88671875" style="3" bestFit="1" customWidth="1"/>
    <col min="13589" max="13590" width="14.88671875" style="3" bestFit="1" customWidth="1"/>
    <col min="13591" max="13591" width="15.88671875" style="3" customWidth="1"/>
    <col min="13592" max="13593" width="0" style="3" hidden="1" customWidth="1"/>
    <col min="13594" max="13594" width="11.6640625" style="3" customWidth="1"/>
    <col min="13595" max="13601" width="15.77734375" style="3" customWidth="1"/>
    <col min="13602" max="13820" width="9" style="3"/>
    <col min="13821" max="13821" width="5.109375" style="3" customWidth="1"/>
    <col min="13822" max="13822" width="10.21875" style="3" customWidth="1"/>
    <col min="13823" max="13823" width="12.21875" style="3" customWidth="1"/>
    <col min="13824" max="13824" width="24.33203125" style="3" customWidth="1"/>
    <col min="13825" max="13825" width="29.33203125" style="3" customWidth="1"/>
    <col min="13826" max="13826" width="12.109375" style="3" customWidth="1"/>
    <col min="13827" max="13827" width="11.88671875" style="3" customWidth="1"/>
    <col min="13828" max="13828" width="14.6640625" style="3" customWidth="1"/>
    <col min="13829" max="13834" width="13.5546875" style="3" customWidth="1"/>
    <col min="13835" max="13841" width="14.6640625" style="3" customWidth="1"/>
    <col min="13842" max="13844" width="13.88671875" style="3" bestFit="1" customWidth="1"/>
    <col min="13845" max="13846" width="14.88671875" style="3" bestFit="1" customWidth="1"/>
    <col min="13847" max="13847" width="15.88671875" style="3" customWidth="1"/>
    <col min="13848" max="13849" width="0" style="3" hidden="1" customWidth="1"/>
    <col min="13850" max="13850" width="11.6640625" style="3" customWidth="1"/>
    <col min="13851" max="13857" width="15.77734375" style="3" customWidth="1"/>
    <col min="13858" max="14076" width="9" style="3"/>
    <col min="14077" max="14077" width="5.109375" style="3" customWidth="1"/>
    <col min="14078" max="14078" width="10.21875" style="3" customWidth="1"/>
    <col min="14079" max="14079" width="12.21875" style="3" customWidth="1"/>
    <col min="14080" max="14080" width="24.33203125" style="3" customWidth="1"/>
    <col min="14081" max="14081" width="29.33203125" style="3" customWidth="1"/>
    <col min="14082" max="14082" width="12.109375" style="3" customWidth="1"/>
    <col min="14083" max="14083" width="11.88671875" style="3" customWidth="1"/>
    <col min="14084" max="14084" width="14.6640625" style="3" customWidth="1"/>
    <col min="14085" max="14090" width="13.5546875" style="3" customWidth="1"/>
    <col min="14091" max="14097" width="14.6640625" style="3" customWidth="1"/>
    <col min="14098" max="14100" width="13.88671875" style="3" bestFit="1" customWidth="1"/>
    <col min="14101" max="14102" width="14.88671875" style="3" bestFit="1" customWidth="1"/>
    <col min="14103" max="14103" width="15.88671875" style="3" customWidth="1"/>
    <col min="14104" max="14105" width="0" style="3" hidden="1" customWidth="1"/>
    <col min="14106" max="14106" width="11.6640625" style="3" customWidth="1"/>
    <col min="14107" max="14113" width="15.77734375" style="3" customWidth="1"/>
    <col min="14114" max="14332" width="9" style="3"/>
    <col min="14333" max="14333" width="5.109375" style="3" customWidth="1"/>
    <col min="14334" max="14334" width="10.21875" style="3" customWidth="1"/>
    <col min="14335" max="14335" width="12.21875" style="3" customWidth="1"/>
    <col min="14336" max="14336" width="24.33203125" style="3" customWidth="1"/>
    <col min="14337" max="14337" width="29.33203125" style="3" customWidth="1"/>
    <col min="14338" max="14338" width="12.109375" style="3" customWidth="1"/>
    <col min="14339" max="14339" width="11.88671875" style="3" customWidth="1"/>
    <col min="14340" max="14340" width="14.6640625" style="3" customWidth="1"/>
    <col min="14341" max="14346" width="13.5546875" style="3" customWidth="1"/>
    <col min="14347" max="14353" width="14.6640625" style="3" customWidth="1"/>
    <col min="14354" max="14356" width="13.88671875" style="3" bestFit="1" customWidth="1"/>
    <col min="14357" max="14358" width="14.88671875" style="3" bestFit="1" customWidth="1"/>
    <col min="14359" max="14359" width="15.88671875" style="3" customWidth="1"/>
    <col min="14360" max="14361" width="0" style="3" hidden="1" customWidth="1"/>
    <col min="14362" max="14362" width="11.6640625" style="3" customWidth="1"/>
    <col min="14363" max="14369" width="15.77734375" style="3" customWidth="1"/>
    <col min="14370" max="14588" width="9" style="3"/>
    <col min="14589" max="14589" width="5.109375" style="3" customWidth="1"/>
    <col min="14590" max="14590" width="10.21875" style="3" customWidth="1"/>
    <col min="14591" max="14591" width="12.21875" style="3" customWidth="1"/>
    <col min="14592" max="14592" width="24.33203125" style="3" customWidth="1"/>
    <col min="14593" max="14593" width="29.33203125" style="3" customWidth="1"/>
    <col min="14594" max="14594" width="12.109375" style="3" customWidth="1"/>
    <col min="14595" max="14595" width="11.88671875" style="3" customWidth="1"/>
    <col min="14596" max="14596" width="14.6640625" style="3" customWidth="1"/>
    <col min="14597" max="14602" width="13.5546875" style="3" customWidth="1"/>
    <col min="14603" max="14609" width="14.6640625" style="3" customWidth="1"/>
    <col min="14610" max="14612" width="13.88671875" style="3" bestFit="1" customWidth="1"/>
    <col min="14613" max="14614" width="14.88671875" style="3" bestFit="1" customWidth="1"/>
    <col min="14615" max="14615" width="15.88671875" style="3" customWidth="1"/>
    <col min="14616" max="14617" width="0" style="3" hidden="1" customWidth="1"/>
    <col min="14618" max="14618" width="11.6640625" style="3" customWidth="1"/>
    <col min="14619" max="14625" width="15.77734375" style="3" customWidth="1"/>
    <col min="14626" max="14844" width="9" style="3"/>
    <col min="14845" max="14845" width="5.109375" style="3" customWidth="1"/>
    <col min="14846" max="14846" width="10.21875" style="3" customWidth="1"/>
    <col min="14847" max="14847" width="12.21875" style="3" customWidth="1"/>
    <col min="14848" max="14848" width="24.33203125" style="3" customWidth="1"/>
    <col min="14849" max="14849" width="29.33203125" style="3" customWidth="1"/>
    <col min="14850" max="14850" width="12.109375" style="3" customWidth="1"/>
    <col min="14851" max="14851" width="11.88671875" style="3" customWidth="1"/>
    <col min="14852" max="14852" width="14.6640625" style="3" customWidth="1"/>
    <col min="14853" max="14858" width="13.5546875" style="3" customWidth="1"/>
    <col min="14859" max="14865" width="14.6640625" style="3" customWidth="1"/>
    <col min="14866" max="14868" width="13.88671875" style="3" bestFit="1" customWidth="1"/>
    <col min="14869" max="14870" width="14.88671875" style="3" bestFit="1" customWidth="1"/>
    <col min="14871" max="14871" width="15.88671875" style="3" customWidth="1"/>
    <col min="14872" max="14873" width="0" style="3" hidden="1" customWidth="1"/>
    <col min="14874" max="14874" width="11.6640625" style="3" customWidth="1"/>
    <col min="14875" max="14881" width="15.77734375" style="3" customWidth="1"/>
    <col min="14882" max="15100" width="9" style="3"/>
    <col min="15101" max="15101" width="5.109375" style="3" customWidth="1"/>
    <col min="15102" max="15102" width="10.21875" style="3" customWidth="1"/>
    <col min="15103" max="15103" width="12.21875" style="3" customWidth="1"/>
    <col min="15104" max="15104" width="24.33203125" style="3" customWidth="1"/>
    <col min="15105" max="15105" width="29.33203125" style="3" customWidth="1"/>
    <col min="15106" max="15106" width="12.109375" style="3" customWidth="1"/>
    <col min="15107" max="15107" width="11.88671875" style="3" customWidth="1"/>
    <col min="15108" max="15108" width="14.6640625" style="3" customWidth="1"/>
    <col min="15109" max="15114" width="13.5546875" style="3" customWidth="1"/>
    <col min="15115" max="15121" width="14.6640625" style="3" customWidth="1"/>
    <col min="15122" max="15124" width="13.88671875" style="3" bestFit="1" customWidth="1"/>
    <col min="15125" max="15126" width="14.88671875" style="3" bestFit="1" customWidth="1"/>
    <col min="15127" max="15127" width="15.88671875" style="3" customWidth="1"/>
    <col min="15128" max="15129" width="0" style="3" hidden="1" customWidth="1"/>
    <col min="15130" max="15130" width="11.6640625" style="3" customWidth="1"/>
    <col min="15131" max="15137" width="15.77734375" style="3" customWidth="1"/>
    <col min="15138" max="15356" width="9" style="3"/>
    <col min="15357" max="15357" width="5.109375" style="3" customWidth="1"/>
    <col min="15358" max="15358" width="10.21875" style="3" customWidth="1"/>
    <col min="15359" max="15359" width="12.21875" style="3" customWidth="1"/>
    <col min="15360" max="15360" width="24.33203125" style="3" customWidth="1"/>
    <col min="15361" max="15361" width="29.33203125" style="3" customWidth="1"/>
    <col min="15362" max="15362" width="12.109375" style="3" customWidth="1"/>
    <col min="15363" max="15363" width="11.88671875" style="3" customWidth="1"/>
    <col min="15364" max="15364" width="14.6640625" style="3" customWidth="1"/>
    <col min="15365" max="15370" width="13.5546875" style="3" customWidth="1"/>
    <col min="15371" max="15377" width="14.6640625" style="3" customWidth="1"/>
    <col min="15378" max="15380" width="13.88671875" style="3" bestFit="1" customWidth="1"/>
    <col min="15381" max="15382" width="14.88671875" style="3" bestFit="1" customWidth="1"/>
    <col min="15383" max="15383" width="15.88671875" style="3" customWidth="1"/>
    <col min="15384" max="15385" width="0" style="3" hidden="1" customWidth="1"/>
    <col min="15386" max="15386" width="11.6640625" style="3" customWidth="1"/>
    <col min="15387" max="15393" width="15.77734375" style="3" customWidth="1"/>
    <col min="15394" max="15612" width="9" style="3"/>
    <col min="15613" max="15613" width="5.109375" style="3" customWidth="1"/>
    <col min="15614" max="15614" width="10.21875" style="3" customWidth="1"/>
    <col min="15615" max="15615" width="12.21875" style="3" customWidth="1"/>
    <col min="15616" max="15616" width="24.33203125" style="3" customWidth="1"/>
    <col min="15617" max="15617" width="29.33203125" style="3" customWidth="1"/>
    <col min="15618" max="15618" width="12.109375" style="3" customWidth="1"/>
    <col min="15619" max="15619" width="11.88671875" style="3" customWidth="1"/>
    <col min="15620" max="15620" width="14.6640625" style="3" customWidth="1"/>
    <col min="15621" max="15626" width="13.5546875" style="3" customWidth="1"/>
    <col min="15627" max="15633" width="14.6640625" style="3" customWidth="1"/>
    <col min="15634" max="15636" width="13.88671875" style="3" bestFit="1" customWidth="1"/>
    <col min="15637" max="15638" width="14.88671875" style="3" bestFit="1" customWidth="1"/>
    <col min="15639" max="15639" width="15.88671875" style="3" customWidth="1"/>
    <col min="15640" max="15641" width="0" style="3" hidden="1" customWidth="1"/>
    <col min="15642" max="15642" width="11.6640625" style="3" customWidth="1"/>
    <col min="15643" max="15649" width="15.77734375" style="3" customWidth="1"/>
    <col min="15650" max="15868" width="9" style="3"/>
    <col min="15869" max="15869" width="5.109375" style="3" customWidth="1"/>
    <col min="15870" max="15870" width="10.21875" style="3" customWidth="1"/>
    <col min="15871" max="15871" width="12.21875" style="3" customWidth="1"/>
    <col min="15872" max="15872" width="24.33203125" style="3" customWidth="1"/>
    <col min="15873" max="15873" width="29.33203125" style="3" customWidth="1"/>
    <col min="15874" max="15874" width="12.109375" style="3" customWidth="1"/>
    <col min="15875" max="15875" width="11.88671875" style="3" customWidth="1"/>
    <col min="15876" max="15876" width="14.6640625" style="3" customWidth="1"/>
    <col min="15877" max="15882" width="13.5546875" style="3" customWidth="1"/>
    <col min="15883" max="15889" width="14.6640625" style="3" customWidth="1"/>
    <col min="15890" max="15892" width="13.88671875" style="3" bestFit="1" customWidth="1"/>
    <col min="15893" max="15894" width="14.88671875" style="3" bestFit="1" customWidth="1"/>
    <col min="15895" max="15895" width="15.88671875" style="3" customWidth="1"/>
    <col min="15896" max="15897" width="0" style="3" hidden="1" customWidth="1"/>
    <col min="15898" max="15898" width="11.6640625" style="3" customWidth="1"/>
    <col min="15899" max="15905" width="15.77734375" style="3" customWidth="1"/>
    <col min="15906" max="16124" width="9" style="3"/>
    <col min="16125" max="16125" width="5.109375" style="3" customWidth="1"/>
    <col min="16126" max="16126" width="10.21875" style="3" customWidth="1"/>
    <col min="16127" max="16127" width="12.21875" style="3" customWidth="1"/>
    <col min="16128" max="16128" width="24.33203125" style="3" customWidth="1"/>
    <col min="16129" max="16129" width="29.33203125" style="3" customWidth="1"/>
    <col min="16130" max="16130" width="12.109375" style="3" customWidth="1"/>
    <col min="16131" max="16131" width="11.88671875" style="3" customWidth="1"/>
    <col min="16132" max="16132" width="14.6640625" style="3" customWidth="1"/>
    <col min="16133" max="16138" width="13.5546875" style="3" customWidth="1"/>
    <col min="16139" max="16145" width="14.6640625" style="3" customWidth="1"/>
    <col min="16146" max="16148" width="13.88671875" style="3" bestFit="1" customWidth="1"/>
    <col min="16149" max="16150" width="14.88671875" style="3" bestFit="1" customWidth="1"/>
    <col min="16151" max="16151" width="15.88671875" style="3" customWidth="1"/>
    <col min="16152" max="16153" width="0" style="3" hidden="1" customWidth="1"/>
    <col min="16154" max="16154" width="11.6640625" style="3" customWidth="1"/>
    <col min="16155" max="16161" width="15.77734375" style="3" customWidth="1"/>
    <col min="16162" max="16382" width="9" style="3"/>
    <col min="16383" max="16384" width="9" style="3" customWidth="1"/>
  </cols>
  <sheetData>
    <row r="1" spans="1:37" s="1" customFormat="1" ht="16.5" customHeight="1">
      <c r="A1" s="28" t="s">
        <v>0</v>
      </c>
      <c r="B1" s="29" t="s">
        <v>1</v>
      </c>
      <c r="C1" s="29" t="s">
        <v>2</v>
      </c>
      <c r="D1" s="29" t="s">
        <v>3</v>
      </c>
      <c r="E1" s="29" t="s">
        <v>4</v>
      </c>
      <c r="F1" s="29" t="s">
        <v>5</v>
      </c>
      <c r="G1" s="29" t="s">
        <v>6</v>
      </c>
      <c r="H1" s="32" t="s">
        <v>44</v>
      </c>
      <c r="I1" s="37" t="s">
        <v>7</v>
      </c>
      <c r="J1" s="37"/>
      <c r="K1" s="37"/>
      <c r="L1" s="37"/>
      <c r="M1" s="37"/>
      <c r="N1" s="37"/>
      <c r="O1" s="10"/>
      <c r="P1" s="34" t="s">
        <v>45</v>
      </c>
      <c r="Q1" s="35"/>
      <c r="R1" s="38" t="s">
        <v>8</v>
      </c>
      <c r="S1" s="35" t="s">
        <v>9</v>
      </c>
      <c r="T1" s="35"/>
      <c r="U1" s="35"/>
      <c r="V1" s="35"/>
      <c r="W1" s="35"/>
      <c r="X1" s="35"/>
      <c r="Y1" s="37" t="s">
        <v>10</v>
      </c>
      <c r="Z1" s="37"/>
      <c r="AA1" s="37"/>
      <c r="AB1" s="37"/>
      <c r="AC1" s="37"/>
      <c r="AD1" s="36" t="s">
        <v>11</v>
      </c>
      <c r="AE1" s="32" t="s">
        <v>12</v>
      </c>
      <c r="AF1" s="35" t="s">
        <v>13</v>
      </c>
      <c r="AG1" s="35"/>
      <c r="AH1" s="35"/>
      <c r="AI1" s="35"/>
      <c r="AJ1" s="30" t="s">
        <v>14</v>
      </c>
      <c r="AK1" s="30" t="s">
        <v>15</v>
      </c>
    </row>
    <row r="2" spans="1:37" s="2" customFormat="1" ht="76.150000000000006" customHeight="1">
      <c r="A2" s="28"/>
      <c r="B2" s="29"/>
      <c r="C2" s="29"/>
      <c r="D2" s="29"/>
      <c r="E2" s="29"/>
      <c r="F2" s="29"/>
      <c r="G2" s="29"/>
      <c r="H2" s="33"/>
      <c r="I2" s="11" t="s">
        <v>16</v>
      </c>
      <c r="J2" s="11" t="s">
        <v>17</v>
      </c>
      <c r="K2" s="11" t="s">
        <v>18</v>
      </c>
      <c r="L2" s="11" t="s">
        <v>19</v>
      </c>
      <c r="M2" s="11" t="s">
        <v>20</v>
      </c>
      <c r="N2" s="11" t="s">
        <v>21</v>
      </c>
      <c r="O2" s="12" t="s">
        <v>33</v>
      </c>
      <c r="P2" s="15" t="s">
        <v>46</v>
      </c>
      <c r="Q2" s="15" t="s">
        <v>47</v>
      </c>
      <c r="R2" s="39"/>
      <c r="S2" s="11" t="s">
        <v>34</v>
      </c>
      <c r="T2" s="11" t="s">
        <v>22</v>
      </c>
      <c r="U2" s="11" t="s">
        <v>35</v>
      </c>
      <c r="V2" s="11" t="s">
        <v>36</v>
      </c>
      <c r="W2" s="11" t="s">
        <v>23</v>
      </c>
      <c r="X2" s="11" t="s">
        <v>37</v>
      </c>
      <c r="Y2" s="11" t="s">
        <v>38</v>
      </c>
      <c r="Z2" s="11" t="s">
        <v>39</v>
      </c>
      <c r="AA2" s="11" t="s">
        <v>40</v>
      </c>
      <c r="AB2" s="13" t="s">
        <v>43</v>
      </c>
      <c r="AC2" s="14" t="s">
        <v>24</v>
      </c>
      <c r="AD2" s="36"/>
      <c r="AE2" s="33"/>
      <c r="AF2" s="11" t="s">
        <v>25</v>
      </c>
      <c r="AG2" s="11" t="s">
        <v>26</v>
      </c>
      <c r="AH2" s="11" t="s">
        <v>27</v>
      </c>
      <c r="AI2" s="11" t="s">
        <v>28</v>
      </c>
      <c r="AJ2" s="31"/>
      <c r="AK2" s="31"/>
    </row>
    <row r="3" spans="1:37" ht="34.9" customHeight="1">
      <c r="A3" s="17" t="s">
        <v>30</v>
      </c>
      <c r="B3" s="26" t="s">
        <v>32</v>
      </c>
      <c r="C3" s="18" t="s">
        <v>42</v>
      </c>
      <c r="D3" s="19" t="s">
        <v>31</v>
      </c>
      <c r="E3" s="16" t="s">
        <v>29</v>
      </c>
      <c r="F3" s="20">
        <v>44027</v>
      </c>
      <c r="G3" s="21" t="s">
        <v>41</v>
      </c>
      <c r="H3" s="22">
        <v>20</v>
      </c>
      <c r="I3" s="23">
        <f>7770000</f>
        <v>7770000</v>
      </c>
      <c r="J3" s="23">
        <f>1000000</f>
        <v>1000000</v>
      </c>
      <c r="K3" s="23">
        <f t="shared" ref="K3:L3" si="0">1000000</f>
        <v>1000000</v>
      </c>
      <c r="L3" s="23">
        <f t="shared" si="0"/>
        <v>1000000</v>
      </c>
      <c r="M3" s="24">
        <f>730000</f>
        <v>730000</v>
      </c>
      <c r="N3" s="24">
        <f t="shared" ref="N3" si="1">SUM(I3:M3)</f>
        <v>11500000</v>
      </c>
      <c r="O3" s="24"/>
      <c r="P3" s="24"/>
      <c r="Q3" s="24"/>
      <c r="R3" s="23">
        <f t="shared" ref="R3" si="2">L3+M3</f>
        <v>1730000</v>
      </c>
      <c r="S3" s="23">
        <f t="shared" ref="S3" si="3">IF(I3&gt;29800000,29800000*17%,I3*17%)</f>
        <v>1320900</v>
      </c>
      <c r="T3" s="23">
        <f t="shared" ref="T3" si="4">IF(I3&gt;29800000,29800000*0.5%,I3*0.5%)</f>
        <v>38850</v>
      </c>
      <c r="U3" s="23">
        <f t="shared" ref="U3" si="5">IF(I3&gt;29800000,29800000*3%,I3*3%)</f>
        <v>233100</v>
      </c>
      <c r="V3" s="23">
        <f t="shared" ref="V3" si="6">IF(I3&gt;88400000,88400000*1%,I3*1%)</f>
        <v>77700</v>
      </c>
      <c r="W3" s="23">
        <f t="shared" ref="W3" si="7">SUM(S3:V3)</f>
        <v>1670550</v>
      </c>
      <c r="X3" s="23">
        <f t="shared" ref="X3" si="8">IF(I3&gt;29800000,29800000*2%,I3*2%)</f>
        <v>155400</v>
      </c>
      <c r="Y3" s="23">
        <f t="shared" ref="Y3" si="9">IF(I3&gt;29800000,29800000*8%,I3*8%)</f>
        <v>621600</v>
      </c>
      <c r="Z3" s="23">
        <f t="shared" ref="Z3" si="10">IF(I3&gt;29800000,29800000*1.5%,I3*1.5%)</f>
        <v>116550</v>
      </c>
      <c r="AA3" s="23">
        <f t="shared" ref="AA3" si="11">IF(I3&gt;88400000,88400000*1%,I3*1%)</f>
        <v>77700</v>
      </c>
      <c r="AB3" s="23">
        <f t="shared" ref="AB3" si="12">SUM(Y3:AA3)</f>
        <v>815850</v>
      </c>
      <c r="AC3" s="24">
        <f t="shared" ref="AC3" si="13">AK3</f>
        <v>0</v>
      </c>
      <c r="AD3" s="25">
        <f t="shared" ref="AD3" si="14">ROUND((N3+O3)-SUM(AB3:AC3),0)</f>
        <v>10684150</v>
      </c>
      <c r="AE3" s="24">
        <f>N3+O3-R3</f>
        <v>9770000</v>
      </c>
      <c r="AF3" s="24">
        <v>11000000</v>
      </c>
      <c r="AG3" s="27">
        <v>1</v>
      </c>
      <c r="AH3" s="24">
        <f t="shared" ref="AH3" si="15">AG3*4400000</f>
        <v>4400000</v>
      </c>
      <c r="AI3" s="24">
        <f t="shared" ref="AI3" si="16">AF3+AH3</f>
        <v>15400000</v>
      </c>
      <c r="AJ3" s="24">
        <f>MAX(AE3-AB3-AI3,0)</f>
        <v>0</v>
      </c>
      <c r="AK3" s="24">
        <f t="shared" ref="AK3" si="17">ROUND(IF(AJ3&lt;=5000000,AJ3*5%,IF(AJ3&lt;=10000000,AJ3*10%-250000,IF(AJ3&lt;=18000000,AJ3*15%-750000,IF(AJ3&lt;=32000000,AJ3*20%-1650000,IF(AJ3&lt;=52000000,AJ3*25%-3250000,IF(AJ3&lt;=80000000,AJ3*30%-5850000,AJ3*35%-9850000)))))),0)</f>
        <v>0</v>
      </c>
    </row>
  </sheetData>
  <mergeCells count="18">
    <mergeCell ref="F1:F2"/>
    <mergeCell ref="G1:G2"/>
    <mergeCell ref="I1:N1"/>
    <mergeCell ref="R1:R2"/>
    <mergeCell ref="S1:X1"/>
    <mergeCell ref="AJ1:AJ2"/>
    <mergeCell ref="AK1:AK2"/>
    <mergeCell ref="H1:H2"/>
    <mergeCell ref="P1:Q1"/>
    <mergeCell ref="AD1:AD2"/>
    <mergeCell ref="AE1:AE2"/>
    <mergeCell ref="AF1:AI1"/>
    <mergeCell ref="Y1:AC1"/>
    <mergeCell ref="A1:A2"/>
    <mergeCell ref="B1:B2"/>
    <mergeCell ref="C1:C2"/>
    <mergeCell ref="D1:D2"/>
    <mergeCell ref="E1:E2"/>
  </mergeCells>
  <phoneticPr fontId="10" type="noConversion"/>
  <conditionalFormatting sqref="C3">
    <cfRule type="duplicateValues" dxfId="2" priority="34" stopIfTrue="1"/>
  </conditionalFormatting>
  <conditionalFormatting sqref="C3">
    <cfRule type="duplicateValues" dxfId="1" priority="35" stopIfTrue="1"/>
  </conditionalFormatting>
  <conditionalFormatting sqref="C3">
    <cfRule type="duplicateValues" dxfId="0" priority="36" stopIfTrue="1"/>
  </conditionalFormatting>
  <dataValidations count="1">
    <dataValidation type="custom" allowBlank="1" showInputMessage="1" showErrorMessage="1" errorTitle="DỮ LIỆU TRÙNG" error="Dữ liệu trùng rồi cô bé, kiểm tra lại nhé" sqref="B65425 IU65425 SQ65425 ACM65425 AMI65425 AWE65425 BGA65425 BPW65425 BZS65425 CJO65425 CTK65425 DDG65425 DNC65425 DWY65425 EGU65425 EQQ65425 FAM65425 FKI65425 FUE65425 GEA65425 GNW65425 GXS65425 HHO65425 HRK65425 IBG65425 ILC65425 IUY65425 JEU65425 JOQ65425 JYM65425 KII65425 KSE65425 LCA65425 LLW65425 LVS65425 MFO65425 MPK65425 MZG65425 NJC65425 NSY65425 OCU65425 OMQ65425 OWM65425 PGI65425 PQE65425 QAA65425 QJW65425 QTS65425 RDO65425 RNK65425 RXG65425 SHC65425 SQY65425 TAU65425 TKQ65425 TUM65425 UEI65425 UOE65425 UYA65425 VHW65425 VRS65425 WBO65425 WLK65425 WVG65425 B130961 IU130961 SQ130961 ACM130961 AMI130961 AWE130961 BGA130961 BPW130961 BZS130961 CJO130961 CTK130961 DDG130961 DNC130961 DWY130961 EGU130961 EQQ130961 FAM130961 FKI130961 FUE130961 GEA130961 GNW130961 GXS130961 HHO130961 HRK130961 IBG130961 ILC130961 IUY130961 JEU130961 JOQ130961 JYM130961 KII130961 KSE130961 LCA130961 LLW130961 LVS130961 MFO130961 MPK130961 MZG130961 NJC130961 NSY130961 OCU130961 OMQ130961 OWM130961 PGI130961 PQE130961 QAA130961 QJW130961 QTS130961 RDO130961 RNK130961 RXG130961 SHC130961 SQY130961 TAU130961 TKQ130961 TUM130961 UEI130961 UOE130961 UYA130961 VHW130961 VRS130961 WBO130961 WLK130961 WVG130961 B196497 IU196497 SQ196497 ACM196497 AMI196497 AWE196497 BGA196497 BPW196497 BZS196497 CJO196497 CTK196497 DDG196497 DNC196497 DWY196497 EGU196497 EQQ196497 FAM196497 FKI196497 FUE196497 GEA196497 GNW196497 GXS196497 HHO196497 HRK196497 IBG196497 ILC196497 IUY196497 JEU196497 JOQ196497 JYM196497 KII196497 KSE196497 LCA196497 LLW196497 LVS196497 MFO196497 MPK196497 MZG196497 NJC196497 NSY196497 OCU196497 OMQ196497 OWM196497 PGI196497 PQE196497 QAA196497 QJW196497 QTS196497 RDO196497 RNK196497 RXG196497 SHC196497 SQY196497 TAU196497 TKQ196497 TUM196497 UEI196497 UOE196497 UYA196497 VHW196497 VRS196497 WBO196497 WLK196497 WVG196497 B262033 IU262033 SQ262033 ACM262033 AMI262033 AWE262033 BGA262033 BPW262033 BZS262033 CJO262033 CTK262033 DDG262033 DNC262033 DWY262033 EGU262033 EQQ262033 FAM262033 FKI262033 FUE262033 GEA262033 GNW262033 GXS262033 HHO262033 HRK262033 IBG262033 ILC262033 IUY262033 JEU262033 JOQ262033 JYM262033 KII262033 KSE262033 LCA262033 LLW262033 LVS262033 MFO262033 MPK262033 MZG262033 NJC262033 NSY262033 OCU262033 OMQ262033 OWM262033 PGI262033 PQE262033 QAA262033 QJW262033 QTS262033 RDO262033 RNK262033 RXG262033 SHC262033 SQY262033 TAU262033 TKQ262033 TUM262033 UEI262033 UOE262033 UYA262033 VHW262033 VRS262033 WBO262033 WLK262033 WVG262033 B327569 IU327569 SQ327569 ACM327569 AMI327569 AWE327569 BGA327569 BPW327569 BZS327569 CJO327569 CTK327569 DDG327569 DNC327569 DWY327569 EGU327569 EQQ327569 FAM327569 FKI327569 FUE327569 GEA327569 GNW327569 GXS327569 HHO327569 HRK327569 IBG327569 ILC327569 IUY327569 JEU327569 JOQ327569 JYM327569 KII327569 KSE327569 LCA327569 LLW327569 LVS327569 MFO327569 MPK327569 MZG327569 NJC327569 NSY327569 OCU327569 OMQ327569 OWM327569 PGI327569 PQE327569 QAA327569 QJW327569 QTS327569 RDO327569 RNK327569 RXG327569 SHC327569 SQY327569 TAU327569 TKQ327569 TUM327569 UEI327569 UOE327569 UYA327569 VHW327569 VRS327569 WBO327569 WLK327569 WVG327569 B393105 IU393105 SQ393105 ACM393105 AMI393105 AWE393105 BGA393105 BPW393105 BZS393105 CJO393105 CTK393105 DDG393105 DNC393105 DWY393105 EGU393105 EQQ393105 FAM393105 FKI393105 FUE393105 GEA393105 GNW393105 GXS393105 HHO393105 HRK393105 IBG393105 ILC393105 IUY393105 JEU393105 JOQ393105 JYM393105 KII393105 KSE393105 LCA393105 LLW393105 LVS393105 MFO393105 MPK393105 MZG393105 NJC393105 NSY393105 OCU393105 OMQ393105 OWM393105 PGI393105 PQE393105 QAA393105 QJW393105 QTS393105 RDO393105 RNK393105 RXG393105 SHC393105 SQY393105 TAU393105 TKQ393105 TUM393105 UEI393105 UOE393105 UYA393105 VHW393105 VRS393105 WBO393105 WLK393105 WVG393105 B458641 IU458641 SQ458641 ACM458641 AMI458641 AWE458641 BGA458641 BPW458641 BZS458641 CJO458641 CTK458641 DDG458641 DNC458641 DWY458641 EGU458641 EQQ458641 FAM458641 FKI458641 FUE458641 GEA458641 GNW458641 GXS458641 HHO458641 HRK458641 IBG458641 ILC458641 IUY458641 JEU458641 JOQ458641 JYM458641 KII458641 KSE458641 LCA458641 LLW458641 LVS458641 MFO458641 MPK458641 MZG458641 NJC458641 NSY458641 OCU458641 OMQ458641 OWM458641 PGI458641 PQE458641 QAA458641 QJW458641 QTS458641 RDO458641 RNK458641 RXG458641 SHC458641 SQY458641 TAU458641 TKQ458641 TUM458641 UEI458641 UOE458641 UYA458641 VHW458641 VRS458641 WBO458641 WLK458641 WVG458641 B524177 IU524177 SQ524177 ACM524177 AMI524177 AWE524177 BGA524177 BPW524177 BZS524177 CJO524177 CTK524177 DDG524177 DNC524177 DWY524177 EGU524177 EQQ524177 FAM524177 FKI524177 FUE524177 GEA524177 GNW524177 GXS524177 HHO524177 HRK524177 IBG524177 ILC524177 IUY524177 JEU524177 JOQ524177 JYM524177 KII524177 KSE524177 LCA524177 LLW524177 LVS524177 MFO524177 MPK524177 MZG524177 NJC524177 NSY524177 OCU524177 OMQ524177 OWM524177 PGI524177 PQE524177 QAA524177 QJW524177 QTS524177 RDO524177 RNK524177 RXG524177 SHC524177 SQY524177 TAU524177 TKQ524177 TUM524177 UEI524177 UOE524177 UYA524177 VHW524177 VRS524177 WBO524177 WLK524177 WVG524177 B589713 IU589713 SQ589713 ACM589713 AMI589713 AWE589713 BGA589713 BPW589713 BZS589713 CJO589713 CTK589713 DDG589713 DNC589713 DWY589713 EGU589713 EQQ589713 FAM589713 FKI589713 FUE589713 GEA589713 GNW589713 GXS589713 HHO589713 HRK589713 IBG589713 ILC589713 IUY589713 JEU589713 JOQ589713 JYM589713 KII589713 KSE589713 LCA589713 LLW589713 LVS589713 MFO589713 MPK589713 MZG589713 NJC589713 NSY589713 OCU589713 OMQ589713 OWM589713 PGI589713 PQE589713 QAA589713 QJW589713 QTS589713 RDO589713 RNK589713 RXG589713 SHC589713 SQY589713 TAU589713 TKQ589713 TUM589713 UEI589713 UOE589713 UYA589713 VHW589713 VRS589713 WBO589713 WLK589713 WVG589713 B655249 IU655249 SQ655249 ACM655249 AMI655249 AWE655249 BGA655249 BPW655249 BZS655249 CJO655249 CTK655249 DDG655249 DNC655249 DWY655249 EGU655249 EQQ655249 FAM655249 FKI655249 FUE655249 GEA655249 GNW655249 GXS655249 HHO655249 HRK655249 IBG655249 ILC655249 IUY655249 JEU655249 JOQ655249 JYM655249 KII655249 KSE655249 LCA655249 LLW655249 LVS655249 MFO655249 MPK655249 MZG655249 NJC655249 NSY655249 OCU655249 OMQ655249 OWM655249 PGI655249 PQE655249 QAA655249 QJW655249 QTS655249 RDO655249 RNK655249 RXG655249 SHC655249 SQY655249 TAU655249 TKQ655249 TUM655249 UEI655249 UOE655249 UYA655249 VHW655249 VRS655249 WBO655249 WLK655249 WVG655249 B720785 IU720785 SQ720785 ACM720785 AMI720785 AWE720785 BGA720785 BPW720785 BZS720785 CJO720785 CTK720785 DDG720785 DNC720785 DWY720785 EGU720785 EQQ720785 FAM720785 FKI720785 FUE720785 GEA720785 GNW720785 GXS720785 HHO720785 HRK720785 IBG720785 ILC720785 IUY720785 JEU720785 JOQ720785 JYM720785 KII720785 KSE720785 LCA720785 LLW720785 LVS720785 MFO720785 MPK720785 MZG720785 NJC720785 NSY720785 OCU720785 OMQ720785 OWM720785 PGI720785 PQE720785 QAA720785 QJW720785 QTS720785 RDO720785 RNK720785 RXG720785 SHC720785 SQY720785 TAU720785 TKQ720785 TUM720785 UEI720785 UOE720785 UYA720785 VHW720785 VRS720785 WBO720785 WLK720785 WVG720785 B786321 IU786321 SQ786321 ACM786321 AMI786321 AWE786321 BGA786321 BPW786321 BZS786321 CJO786321 CTK786321 DDG786321 DNC786321 DWY786321 EGU786321 EQQ786321 FAM786321 FKI786321 FUE786321 GEA786321 GNW786321 GXS786321 HHO786321 HRK786321 IBG786321 ILC786321 IUY786321 JEU786321 JOQ786321 JYM786321 KII786321 KSE786321 LCA786321 LLW786321 LVS786321 MFO786321 MPK786321 MZG786321 NJC786321 NSY786321 OCU786321 OMQ786321 OWM786321 PGI786321 PQE786321 QAA786321 QJW786321 QTS786321 RDO786321 RNK786321 RXG786321 SHC786321 SQY786321 TAU786321 TKQ786321 TUM786321 UEI786321 UOE786321 UYA786321 VHW786321 VRS786321 WBO786321 WLK786321 WVG786321 B851857 IU851857 SQ851857 ACM851857 AMI851857 AWE851857 BGA851857 BPW851857 BZS851857 CJO851857 CTK851857 DDG851857 DNC851857 DWY851857 EGU851857 EQQ851857 FAM851857 FKI851857 FUE851857 GEA851857 GNW851857 GXS851857 HHO851857 HRK851857 IBG851857 ILC851857 IUY851857 JEU851857 JOQ851857 JYM851857 KII851857 KSE851857 LCA851857 LLW851857 LVS851857 MFO851857 MPK851857 MZG851857 NJC851857 NSY851857 OCU851857 OMQ851857 OWM851857 PGI851857 PQE851857 QAA851857 QJW851857 QTS851857 RDO851857 RNK851857 RXG851857 SHC851857 SQY851857 TAU851857 TKQ851857 TUM851857 UEI851857 UOE851857 UYA851857 VHW851857 VRS851857 WBO851857 WLK851857 WVG851857 B917393 IU917393 SQ917393 ACM917393 AMI917393 AWE917393 BGA917393 BPW917393 BZS917393 CJO917393 CTK917393 DDG917393 DNC917393 DWY917393 EGU917393 EQQ917393 FAM917393 FKI917393 FUE917393 GEA917393 GNW917393 GXS917393 HHO917393 HRK917393 IBG917393 ILC917393 IUY917393 JEU917393 JOQ917393 JYM917393 KII917393 KSE917393 LCA917393 LLW917393 LVS917393 MFO917393 MPK917393 MZG917393 NJC917393 NSY917393 OCU917393 OMQ917393 OWM917393 PGI917393 PQE917393 QAA917393 QJW917393 QTS917393 RDO917393 RNK917393 RXG917393 SHC917393 SQY917393 TAU917393 TKQ917393 TUM917393 UEI917393 UOE917393 UYA917393 VHW917393 VRS917393 WBO917393 WLK917393 WVG917393 B982929 IU982929 SQ982929 ACM982929 AMI982929 AWE982929 BGA982929 BPW982929 BZS982929 CJO982929 CTK982929 DDG982929 DNC982929 DWY982929 EGU982929 EQQ982929 FAM982929 FKI982929 FUE982929 GEA982929 GNW982929 GXS982929 HHO982929 HRK982929 IBG982929 ILC982929 IUY982929 JEU982929 JOQ982929 JYM982929 KII982929 KSE982929 LCA982929 LLW982929 LVS982929 MFO982929 MPK982929 MZG982929 NJC982929 NSY982929 OCU982929 OMQ982929 OWM982929 PGI982929 PQE982929 QAA982929 QJW982929 QTS982929 RDO982929 RNK982929 RXG982929 SHC982929 SQY982929 TAU982929 TKQ982929 TUM982929 UEI982929 UOE982929 UYA982929 VHW982929 VRS982929 WBO982929 WLK982929 WVG982929" xr:uid="{30B852DC-5186-4850-9D74-1628E81F95AC}">
      <formula1>COUNTIF($C:$C,B65425)=1</formula1>
    </dataValidation>
  </dataValidations>
  <printOptions horizontalCentered="1"/>
  <pageMargins left="0.31496062992126" right="0.23622047244094499" top="0.56496062999999996" bottom="0.27559055118110198" header="0.31496062992126" footer="0.196850393700787"/>
  <pageSetup paperSize="9" scale="28"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Openway</dc:creator>
  <cp:lastModifiedBy>MACBOOK</cp:lastModifiedBy>
  <cp:lastPrinted>2021-02-18T05:05:28Z</cp:lastPrinted>
  <dcterms:created xsi:type="dcterms:W3CDTF">2020-04-21T03:15:47Z</dcterms:created>
  <dcterms:modified xsi:type="dcterms:W3CDTF">2021-03-24T14:55:50Z</dcterms:modified>
</cp:coreProperties>
</file>