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64022BE9-B174-4D8D-8748-96B3B8D3045E}"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R3" i="1" l="1"/>
  <c r="Q3" i="1"/>
  <c r="P3" i="1"/>
  <c r="T3" i="1"/>
  <c r="N3" i="1"/>
  <c r="X3" i="1"/>
  <c r="V3" i="1"/>
  <c r="Y3" i="1"/>
  <c r="S3" i="1"/>
  <c r="W3" i="1"/>
  <c r="Z3" i="1" l="1"/>
  <c r="U3" i="1"/>
  <c r="AF3" i="1" l="1"/>
  <c r="AG3" i="1" s="1"/>
  <c r="AC3" i="1" l="1"/>
  <c r="AH3" i="1" s="1"/>
  <c r="AI3" i="1" s="1"/>
  <c r="AA3" i="1" l="1"/>
  <c r="AB3" i="1" l="1"/>
</calcChain>
</file>

<file path=xl/sharedStrings.xml><?xml version="1.0" encoding="utf-8"?>
<sst xmlns="http://schemas.openxmlformats.org/spreadsheetml/2006/main" count="45" uniqueCount="45">
  <si>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</si>
  <si>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</si>
  <si>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</si>
  <si>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</si>
  <si>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</si>
  <si>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</si>
  <si>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</si>
  <si>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</si>
  <si>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</si>
  <si>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</si>
  <si>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</si>
  <si>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</si>
  <si>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</si>
  <si>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</si>
  <si>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</si>
  <si>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</si>
  <si>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</si>
  <si>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</si>
  <si>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</si>
  <si>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</si>
  <si>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</si>
  <si>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</si>
  <si>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</si>
  <si>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</si>
  <si>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</si>
  <si>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</si>
  <si>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</si>
  <si>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</si>
  <si>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</si>
  <si>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</si>
  <si>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</si>
  <si>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</si>
  <si>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</si>
  <si>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</si>
  <si>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</si>
  <si>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</si>
  <si>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</si>
  <si>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</si>
  <si>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Total Employee Contribution 10.5%</t>
  </si>
  <si>
    <t>Actual Working days</t>
  </si>
  <si>
    <t>NV0001</t>
  </si>
  <si>
    <t>Nguyễn Văn A</t>
  </si>
  <si>
    <t>9876543210</t>
  </si>
  <si>
    <t>Staff</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</si>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</sst>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7">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sz val="13"/>
      <color theme="1"/>
      <name val="Calibri"/>
      <family val="2"/>
      <scheme val="minor"/>
    </font>
    <font>
      <sz val="13"/>
      <name val="Calibri"/>
      <family val="2"/>
      <scheme val="minor"/>
    </font>
    <font>
      <b/>
      <sz val="13"/>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38">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5" fillId="0" borderId="1" xfId="2" applyNumberFormat="1" applyFont="1" applyFill="1" applyBorder="1" applyAlignment="1">
      <alignment vertical="center" wrapText="1"/>
    </xf>
    <xf numFmtId="0" fontId="14" fillId="0" borderId="1" xfId="0" applyFont="1" applyFill="1" applyBorder="1" applyAlignment="1">
      <alignment horizontal="left" vertical="center"/>
    </xf>
    <xf numFmtId="167" fontId="14" fillId="0" borderId="1" xfId="1" applyNumberFormat="1" applyFont="1" applyFill="1" applyBorder="1" applyAlignment="1">
      <alignment vertical="center"/>
    </xf>
    <xf numFmtId="165" fontId="14" fillId="0" borderId="1" xfId="1" applyNumberFormat="1" applyFont="1" applyFill="1" applyBorder="1" applyAlignment="1">
      <alignment vertical="center"/>
    </xf>
    <xf numFmtId="165" fontId="14" fillId="0" borderId="1" xfId="1" applyNumberFormat="1" applyFont="1" applyFill="1" applyBorder="1" applyAlignment="1">
      <alignment horizontal="center" vertical="center"/>
    </xf>
    <xf numFmtId="166" fontId="15" fillId="0" borderId="1" xfId="1" applyNumberFormat="1" applyFont="1" applyFill="1" applyBorder="1" applyAlignment="1">
      <alignment vertical="center"/>
    </xf>
    <xf numFmtId="166" fontId="14" fillId="0" borderId="1" xfId="1" applyNumberFormat="1" applyFont="1" applyFill="1" applyBorder="1" applyAlignment="1">
      <alignment vertical="center"/>
    </xf>
    <xf numFmtId="166" fontId="16" fillId="3" borderId="1" xfId="1" applyNumberFormat="1" applyFont="1" applyFill="1" applyBorder="1" applyAlignment="1">
      <alignment vertical="center"/>
    </xf>
    <xf numFmtId="49" fontId="14" fillId="0" borderId="1" xfId="0" applyNumberFormat="1" applyFont="1" applyFill="1" applyBorder="1" applyAlignment="1">
      <alignment horizontal="center" vertical="center"/>
    </xf>
    <xf numFmtId="165" fontId="15" fillId="0" borderId="1" xfId="1" applyNumberFormat="1" applyFont="1" applyFill="1" applyBorder="1" applyAlignment="1">
      <alignment vertical="center"/>
    </xf>
    <xf numFmtId="0" fontId="7" fillId="4" borderId="1" xfId="0"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I3"/>
  <sheetViews>
    <sheetView showGridLines="0" tabSelected="1" zoomScale="85" zoomScaleNormal="85" workbookViewId="0">
      <selection activeCell="A4" sqref="A4:XFD4"/>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22" width="14.6640625" style="7" customWidth="1"/>
    <col min="23" max="25" width="13.88671875" style="7" customWidth="1"/>
    <col min="26" max="26" width="14.88671875" style="7" customWidth="1"/>
    <col min="27" max="27" width="14.88671875" style="3" customWidth="1"/>
    <col min="28" max="28" width="15.88671875" style="8" customWidth="1"/>
    <col min="29" max="30" width="15.77734375" style="4" customWidth="1"/>
    <col min="31" max="31" width="15.77734375" style="9" customWidth="1"/>
    <col min="32" max="32" width="15.77734375" style="4" customWidth="1"/>
    <col min="33" max="35" width="15.77734375" style="3" customWidth="1"/>
    <col min="36" max="36" width="10.88671875" style="3" customWidth="1"/>
    <col min="37" max="38" width="8.88671875" style="3" customWidth="1"/>
    <col min="39" max="250" width="9" style="3"/>
    <col min="251" max="251" width="5.109375" style="3" customWidth="1"/>
    <col min="252" max="252" width="10.21875" style="3" customWidth="1"/>
    <col min="253" max="253" width="12.21875" style="3" customWidth="1"/>
    <col min="254" max="254" width="24.33203125" style="3" customWidth="1"/>
    <col min="255" max="255" width="29.33203125" style="3" customWidth="1"/>
    <col min="256" max="256" width="12.109375" style="3" customWidth="1"/>
    <col min="257" max="257" width="11.88671875" style="3" customWidth="1"/>
    <col min="258" max="258" width="14.6640625" style="3" customWidth="1"/>
    <col min="259" max="264" width="13.5546875" style="3" customWidth="1"/>
    <col min="265" max="271" width="14.6640625" style="3" customWidth="1"/>
    <col min="272" max="274" width="13.88671875" style="3" bestFit="1" customWidth="1"/>
    <col min="275" max="276" width="14.88671875" style="3" bestFit="1" customWidth="1"/>
    <col min="277" max="277" width="15.88671875" style="3" customWidth="1"/>
    <col min="278" max="279" width="0" style="3" hidden="1" customWidth="1"/>
    <col min="280" max="280" width="11.6640625" style="3" customWidth="1"/>
    <col min="281" max="287" width="15.77734375" style="3" customWidth="1"/>
    <col min="288" max="506" width="9" style="3"/>
    <col min="507" max="507" width="5.109375" style="3" customWidth="1"/>
    <col min="508" max="508" width="10.21875" style="3" customWidth="1"/>
    <col min="509" max="509" width="12.21875" style="3" customWidth="1"/>
    <col min="510" max="510" width="24.33203125" style="3" customWidth="1"/>
    <col min="511" max="511" width="29.33203125" style="3" customWidth="1"/>
    <col min="512" max="512" width="12.109375" style="3" customWidth="1"/>
    <col min="513" max="513" width="11.88671875" style="3" customWidth="1"/>
    <col min="514" max="514" width="14.6640625" style="3" customWidth="1"/>
    <col min="515" max="520" width="13.5546875" style="3" customWidth="1"/>
    <col min="521" max="527" width="14.6640625" style="3" customWidth="1"/>
    <col min="528" max="530" width="13.88671875" style="3" bestFit="1" customWidth="1"/>
    <col min="531" max="532" width="14.88671875" style="3" bestFit="1" customWidth="1"/>
    <col min="533" max="533" width="15.88671875" style="3" customWidth="1"/>
    <col min="534" max="535" width="0" style="3" hidden="1" customWidth="1"/>
    <col min="536" max="536" width="11.6640625" style="3" customWidth="1"/>
    <col min="537" max="543" width="15.77734375" style="3" customWidth="1"/>
    <col min="544" max="762" width="9" style="3"/>
    <col min="763" max="763" width="5.109375" style="3" customWidth="1"/>
    <col min="764" max="764" width="10.21875" style="3" customWidth="1"/>
    <col min="765" max="765" width="12.21875" style="3" customWidth="1"/>
    <col min="766" max="766" width="24.33203125" style="3" customWidth="1"/>
    <col min="767" max="767" width="29.33203125" style="3" customWidth="1"/>
    <col min="768" max="768" width="12.109375" style="3" customWidth="1"/>
    <col min="769" max="769" width="11.88671875" style="3" customWidth="1"/>
    <col min="770" max="770" width="14.6640625" style="3" customWidth="1"/>
    <col min="771" max="776" width="13.5546875" style="3" customWidth="1"/>
    <col min="777" max="783" width="14.6640625" style="3" customWidth="1"/>
    <col min="784" max="786" width="13.88671875" style="3" bestFit="1" customWidth="1"/>
    <col min="787" max="788" width="14.88671875" style="3" bestFit="1" customWidth="1"/>
    <col min="789" max="789" width="15.88671875" style="3" customWidth="1"/>
    <col min="790" max="791" width="0" style="3" hidden="1" customWidth="1"/>
    <col min="792" max="792" width="11.6640625" style="3" customWidth="1"/>
    <col min="793" max="799" width="15.77734375" style="3" customWidth="1"/>
    <col min="800" max="1018" width="9" style="3"/>
    <col min="1019" max="1019" width="5.109375" style="3" customWidth="1"/>
    <col min="1020" max="1020" width="10.21875" style="3" customWidth="1"/>
    <col min="1021" max="1021" width="12.21875" style="3" customWidth="1"/>
    <col min="1022" max="1022" width="24.33203125" style="3" customWidth="1"/>
    <col min="1023" max="1023" width="29.33203125" style="3" customWidth="1"/>
    <col min="1024" max="1024" width="12.109375" style="3" customWidth="1"/>
    <col min="1025" max="1025" width="11.88671875" style="3" customWidth="1"/>
    <col min="1026" max="1026" width="14.6640625" style="3" customWidth="1"/>
    <col min="1027" max="1032" width="13.5546875" style="3" customWidth="1"/>
    <col min="1033" max="1039" width="14.6640625" style="3" customWidth="1"/>
    <col min="1040" max="1042" width="13.88671875" style="3" bestFit="1" customWidth="1"/>
    <col min="1043" max="1044" width="14.88671875" style="3" bestFit="1" customWidth="1"/>
    <col min="1045" max="1045" width="15.88671875" style="3" customWidth="1"/>
    <col min="1046" max="1047" width="0" style="3" hidden="1" customWidth="1"/>
    <col min="1048" max="1048" width="11.6640625" style="3" customWidth="1"/>
    <col min="1049" max="1055" width="15.77734375" style="3" customWidth="1"/>
    <col min="1056" max="1274" width="9" style="3"/>
    <col min="1275" max="1275" width="5.109375" style="3" customWidth="1"/>
    <col min="1276" max="1276" width="10.21875" style="3" customWidth="1"/>
    <col min="1277" max="1277" width="12.21875" style="3" customWidth="1"/>
    <col min="1278" max="1278" width="24.33203125" style="3" customWidth="1"/>
    <col min="1279" max="1279" width="29.33203125" style="3" customWidth="1"/>
    <col min="1280" max="1280" width="12.109375" style="3" customWidth="1"/>
    <col min="1281" max="1281" width="11.88671875" style="3" customWidth="1"/>
    <col min="1282" max="1282" width="14.6640625" style="3" customWidth="1"/>
    <col min="1283" max="1288" width="13.5546875" style="3" customWidth="1"/>
    <col min="1289" max="1295" width="14.6640625" style="3" customWidth="1"/>
    <col min="1296" max="1298" width="13.88671875" style="3" bestFit="1" customWidth="1"/>
    <col min="1299" max="1300" width="14.88671875" style="3" bestFit="1" customWidth="1"/>
    <col min="1301" max="1301" width="15.88671875" style="3" customWidth="1"/>
    <col min="1302" max="1303" width="0" style="3" hidden="1" customWidth="1"/>
    <col min="1304" max="1304" width="11.6640625" style="3" customWidth="1"/>
    <col min="1305" max="1311" width="15.77734375" style="3" customWidth="1"/>
    <col min="1312" max="1530" width="9" style="3"/>
    <col min="1531" max="1531" width="5.109375" style="3" customWidth="1"/>
    <col min="1532" max="1532" width="10.21875" style="3" customWidth="1"/>
    <col min="1533" max="1533" width="12.21875" style="3" customWidth="1"/>
    <col min="1534" max="1534" width="24.33203125" style="3" customWidth="1"/>
    <col min="1535" max="1535" width="29.33203125" style="3" customWidth="1"/>
    <col min="1536" max="1536" width="12.109375" style="3" customWidth="1"/>
    <col min="1537" max="1537" width="11.88671875" style="3" customWidth="1"/>
    <col min="1538" max="1538" width="14.6640625" style="3" customWidth="1"/>
    <col min="1539" max="1544" width="13.5546875" style="3" customWidth="1"/>
    <col min="1545" max="1551" width="14.6640625" style="3" customWidth="1"/>
    <col min="1552" max="1554" width="13.88671875" style="3" bestFit="1" customWidth="1"/>
    <col min="1555" max="1556" width="14.88671875" style="3" bestFit="1" customWidth="1"/>
    <col min="1557" max="1557" width="15.88671875" style="3" customWidth="1"/>
    <col min="1558" max="1559" width="0" style="3" hidden="1" customWidth="1"/>
    <col min="1560" max="1560" width="11.6640625" style="3" customWidth="1"/>
    <col min="1561" max="1567" width="15.77734375" style="3" customWidth="1"/>
    <col min="1568" max="1786" width="9" style="3"/>
    <col min="1787" max="1787" width="5.109375" style="3" customWidth="1"/>
    <col min="1788" max="1788" width="10.21875" style="3" customWidth="1"/>
    <col min="1789" max="1789" width="12.21875" style="3" customWidth="1"/>
    <col min="1790" max="1790" width="24.33203125" style="3" customWidth="1"/>
    <col min="1791" max="1791" width="29.33203125" style="3" customWidth="1"/>
    <col min="1792" max="1792" width="12.109375" style="3" customWidth="1"/>
    <col min="1793" max="1793" width="11.88671875" style="3" customWidth="1"/>
    <col min="1794" max="1794" width="14.6640625" style="3" customWidth="1"/>
    <col min="1795" max="1800" width="13.5546875" style="3" customWidth="1"/>
    <col min="1801" max="1807" width="14.6640625" style="3" customWidth="1"/>
    <col min="1808" max="1810" width="13.88671875" style="3" bestFit="1" customWidth="1"/>
    <col min="1811" max="1812" width="14.88671875" style="3" bestFit="1" customWidth="1"/>
    <col min="1813" max="1813" width="15.88671875" style="3" customWidth="1"/>
    <col min="1814" max="1815" width="0" style="3" hidden="1" customWidth="1"/>
    <col min="1816" max="1816" width="11.6640625" style="3" customWidth="1"/>
    <col min="1817" max="1823" width="15.77734375" style="3" customWidth="1"/>
    <col min="1824" max="2042" width="9" style="3"/>
    <col min="2043" max="2043" width="5.109375" style="3" customWidth="1"/>
    <col min="2044" max="2044" width="10.21875" style="3" customWidth="1"/>
    <col min="2045" max="2045" width="12.21875" style="3" customWidth="1"/>
    <col min="2046" max="2046" width="24.33203125" style="3" customWidth="1"/>
    <col min="2047" max="2047" width="29.33203125" style="3" customWidth="1"/>
    <col min="2048" max="2048" width="12.109375" style="3" customWidth="1"/>
    <col min="2049" max="2049" width="11.88671875" style="3" customWidth="1"/>
    <col min="2050" max="2050" width="14.6640625" style="3" customWidth="1"/>
    <col min="2051" max="2056" width="13.5546875" style="3" customWidth="1"/>
    <col min="2057" max="2063" width="14.6640625" style="3" customWidth="1"/>
    <col min="2064" max="2066" width="13.88671875" style="3" bestFit="1" customWidth="1"/>
    <col min="2067" max="2068" width="14.88671875" style="3" bestFit="1" customWidth="1"/>
    <col min="2069" max="2069" width="15.88671875" style="3" customWidth="1"/>
    <col min="2070" max="2071" width="0" style="3" hidden="1" customWidth="1"/>
    <col min="2072" max="2072" width="11.6640625" style="3" customWidth="1"/>
    <col min="2073" max="2079" width="15.77734375" style="3" customWidth="1"/>
    <col min="2080" max="2298" width="9" style="3"/>
    <col min="2299" max="2299" width="5.109375" style="3" customWidth="1"/>
    <col min="2300" max="2300" width="10.21875" style="3" customWidth="1"/>
    <col min="2301" max="2301" width="12.21875" style="3" customWidth="1"/>
    <col min="2302" max="2302" width="24.33203125" style="3" customWidth="1"/>
    <col min="2303" max="2303" width="29.33203125" style="3" customWidth="1"/>
    <col min="2304" max="2304" width="12.109375" style="3" customWidth="1"/>
    <col min="2305" max="2305" width="11.88671875" style="3" customWidth="1"/>
    <col min="2306" max="2306" width="14.6640625" style="3" customWidth="1"/>
    <col min="2307" max="2312" width="13.5546875" style="3" customWidth="1"/>
    <col min="2313" max="2319" width="14.6640625" style="3" customWidth="1"/>
    <col min="2320" max="2322" width="13.88671875" style="3" bestFit="1" customWidth="1"/>
    <col min="2323" max="2324" width="14.88671875" style="3" bestFit="1" customWidth="1"/>
    <col min="2325" max="2325" width="15.88671875" style="3" customWidth="1"/>
    <col min="2326" max="2327" width="0" style="3" hidden="1" customWidth="1"/>
    <col min="2328" max="2328" width="11.6640625" style="3" customWidth="1"/>
    <col min="2329" max="2335" width="15.77734375" style="3" customWidth="1"/>
    <col min="2336" max="2554" width="9" style="3"/>
    <col min="2555" max="2555" width="5.109375" style="3" customWidth="1"/>
    <col min="2556" max="2556" width="10.21875" style="3" customWidth="1"/>
    <col min="2557" max="2557" width="12.21875" style="3" customWidth="1"/>
    <col min="2558" max="2558" width="24.33203125" style="3" customWidth="1"/>
    <col min="2559" max="2559" width="29.33203125" style="3" customWidth="1"/>
    <col min="2560" max="2560" width="12.109375" style="3" customWidth="1"/>
    <col min="2561" max="2561" width="11.88671875" style="3" customWidth="1"/>
    <col min="2562" max="2562" width="14.6640625" style="3" customWidth="1"/>
    <col min="2563" max="2568" width="13.5546875" style="3" customWidth="1"/>
    <col min="2569" max="2575" width="14.6640625" style="3" customWidth="1"/>
    <col min="2576" max="2578" width="13.88671875" style="3" bestFit="1" customWidth="1"/>
    <col min="2579" max="2580" width="14.88671875" style="3" bestFit="1" customWidth="1"/>
    <col min="2581" max="2581" width="15.88671875" style="3" customWidth="1"/>
    <col min="2582" max="2583" width="0" style="3" hidden="1" customWidth="1"/>
    <col min="2584" max="2584" width="11.6640625" style="3" customWidth="1"/>
    <col min="2585" max="2591" width="15.77734375" style="3" customWidth="1"/>
    <col min="2592" max="2810" width="9" style="3"/>
    <col min="2811" max="2811" width="5.109375" style="3" customWidth="1"/>
    <col min="2812" max="2812" width="10.21875" style="3" customWidth="1"/>
    <col min="2813" max="2813" width="12.21875" style="3" customWidth="1"/>
    <col min="2814" max="2814" width="24.33203125" style="3" customWidth="1"/>
    <col min="2815" max="2815" width="29.33203125" style="3" customWidth="1"/>
    <col min="2816" max="2816" width="12.109375" style="3" customWidth="1"/>
    <col min="2817" max="2817" width="11.88671875" style="3" customWidth="1"/>
    <col min="2818" max="2818" width="14.6640625" style="3" customWidth="1"/>
    <col min="2819" max="2824" width="13.5546875" style="3" customWidth="1"/>
    <col min="2825" max="2831" width="14.6640625" style="3" customWidth="1"/>
    <col min="2832" max="2834" width="13.88671875" style="3" bestFit="1" customWidth="1"/>
    <col min="2835" max="2836" width="14.88671875" style="3" bestFit="1" customWidth="1"/>
    <col min="2837" max="2837" width="15.88671875" style="3" customWidth="1"/>
    <col min="2838" max="2839" width="0" style="3" hidden="1" customWidth="1"/>
    <col min="2840" max="2840" width="11.6640625" style="3" customWidth="1"/>
    <col min="2841" max="2847" width="15.77734375" style="3" customWidth="1"/>
    <col min="2848" max="3066" width="9" style="3"/>
    <col min="3067" max="3067" width="5.109375" style="3" customWidth="1"/>
    <col min="3068" max="3068" width="10.21875" style="3" customWidth="1"/>
    <col min="3069" max="3069" width="12.21875" style="3" customWidth="1"/>
    <col min="3070" max="3070" width="24.33203125" style="3" customWidth="1"/>
    <col min="3071" max="3071" width="29.33203125" style="3" customWidth="1"/>
    <col min="3072" max="3072" width="12.109375" style="3" customWidth="1"/>
    <col min="3073" max="3073" width="11.88671875" style="3" customWidth="1"/>
    <col min="3074" max="3074" width="14.6640625" style="3" customWidth="1"/>
    <col min="3075" max="3080" width="13.5546875" style="3" customWidth="1"/>
    <col min="3081" max="3087" width="14.6640625" style="3" customWidth="1"/>
    <col min="3088" max="3090" width="13.88671875" style="3" bestFit="1" customWidth="1"/>
    <col min="3091" max="3092" width="14.88671875" style="3" bestFit="1" customWidth="1"/>
    <col min="3093" max="3093" width="15.88671875" style="3" customWidth="1"/>
    <col min="3094" max="3095" width="0" style="3" hidden="1" customWidth="1"/>
    <col min="3096" max="3096" width="11.6640625" style="3" customWidth="1"/>
    <col min="3097" max="3103" width="15.77734375" style="3" customWidth="1"/>
    <col min="3104" max="3322" width="9" style="3"/>
    <col min="3323" max="3323" width="5.109375" style="3" customWidth="1"/>
    <col min="3324" max="3324" width="10.21875" style="3" customWidth="1"/>
    <col min="3325" max="3325" width="12.21875" style="3" customWidth="1"/>
    <col min="3326" max="3326" width="24.33203125" style="3" customWidth="1"/>
    <col min="3327" max="3327" width="29.33203125" style="3" customWidth="1"/>
    <col min="3328" max="3328" width="12.109375" style="3" customWidth="1"/>
    <col min="3329" max="3329" width="11.88671875" style="3" customWidth="1"/>
    <col min="3330" max="3330" width="14.6640625" style="3" customWidth="1"/>
    <col min="3331" max="3336" width="13.5546875" style="3" customWidth="1"/>
    <col min="3337" max="3343" width="14.6640625" style="3" customWidth="1"/>
    <col min="3344" max="3346" width="13.88671875" style="3" bestFit="1" customWidth="1"/>
    <col min="3347" max="3348" width="14.88671875" style="3" bestFit="1" customWidth="1"/>
    <col min="3349" max="3349" width="15.88671875" style="3" customWidth="1"/>
    <col min="3350" max="3351" width="0" style="3" hidden="1" customWidth="1"/>
    <col min="3352" max="3352" width="11.6640625" style="3" customWidth="1"/>
    <col min="3353" max="3359" width="15.77734375" style="3" customWidth="1"/>
    <col min="3360" max="3578" width="9" style="3"/>
    <col min="3579" max="3579" width="5.109375" style="3" customWidth="1"/>
    <col min="3580" max="3580" width="10.21875" style="3" customWidth="1"/>
    <col min="3581" max="3581" width="12.21875" style="3" customWidth="1"/>
    <col min="3582" max="3582" width="24.33203125" style="3" customWidth="1"/>
    <col min="3583" max="3583" width="29.33203125" style="3" customWidth="1"/>
    <col min="3584" max="3584" width="12.109375" style="3" customWidth="1"/>
    <col min="3585" max="3585" width="11.88671875" style="3" customWidth="1"/>
    <col min="3586" max="3586" width="14.6640625" style="3" customWidth="1"/>
    <col min="3587" max="3592" width="13.5546875" style="3" customWidth="1"/>
    <col min="3593" max="3599" width="14.6640625" style="3" customWidth="1"/>
    <col min="3600" max="3602" width="13.88671875" style="3" bestFit="1" customWidth="1"/>
    <col min="3603" max="3604" width="14.88671875" style="3" bestFit="1" customWidth="1"/>
    <col min="3605" max="3605" width="15.88671875" style="3" customWidth="1"/>
    <col min="3606" max="3607" width="0" style="3" hidden="1" customWidth="1"/>
    <col min="3608" max="3608" width="11.6640625" style="3" customWidth="1"/>
    <col min="3609" max="3615" width="15.77734375" style="3" customWidth="1"/>
    <col min="3616" max="3834" width="9" style="3"/>
    <col min="3835" max="3835" width="5.109375" style="3" customWidth="1"/>
    <col min="3836" max="3836" width="10.21875" style="3" customWidth="1"/>
    <col min="3837" max="3837" width="12.21875" style="3" customWidth="1"/>
    <col min="3838" max="3838" width="24.33203125" style="3" customWidth="1"/>
    <col min="3839" max="3839" width="29.33203125" style="3" customWidth="1"/>
    <col min="3840" max="3840" width="12.109375" style="3" customWidth="1"/>
    <col min="3841" max="3841" width="11.88671875" style="3" customWidth="1"/>
    <col min="3842" max="3842" width="14.6640625" style="3" customWidth="1"/>
    <col min="3843" max="3848" width="13.5546875" style="3" customWidth="1"/>
    <col min="3849" max="3855" width="14.6640625" style="3" customWidth="1"/>
    <col min="3856" max="3858" width="13.88671875" style="3" bestFit="1" customWidth="1"/>
    <col min="3859" max="3860" width="14.88671875" style="3" bestFit="1" customWidth="1"/>
    <col min="3861" max="3861" width="15.88671875" style="3" customWidth="1"/>
    <col min="3862" max="3863" width="0" style="3" hidden="1" customWidth="1"/>
    <col min="3864" max="3864" width="11.6640625" style="3" customWidth="1"/>
    <col min="3865" max="3871" width="15.77734375" style="3" customWidth="1"/>
    <col min="3872" max="4090" width="9" style="3"/>
    <col min="4091" max="4091" width="5.109375" style="3" customWidth="1"/>
    <col min="4092" max="4092" width="10.21875" style="3" customWidth="1"/>
    <col min="4093" max="4093" width="12.21875" style="3" customWidth="1"/>
    <col min="4094" max="4094" width="24.33203125" style="3" customWidth="1"/>
    <col min="4095" max="4095" width="29.33203125" style="3" customWidth="1"/>
    <col min="4096" max="4096" width="12.109375" style="3" customWidth="1"/>
    <col min="4097" max="4097" width="11.88671875" style="3" customWidth="1"/>
    <col min="4098" max="4098" width="14.6640625" style="3" customWidth="1"/>
    <col min="4099" max="4104" width="13.5546875" style="3" customWidth="1"/>
    <col min="4105" max="4111" width="14.6640625" style="3" customWidth="1"/>
    <col min="4112" max="4114" width="13.88671875" style="3" bestFit="1" customWidth="1"/>
    <col min="4115" max="4116" width="14.88671875" style="3" bestFit="1" customWidth="1"/>
    <col min="4117" max="4117" width="15.88671875" style="3" customWidth="1"/>
    <col min="4118" max="4119" width="0" style="3" hidden="1" customWidth="1"/>
    <col min="4120" max="4120" width="11.6640625" style="3" customWidth="1"/>
    <col min="4121" max="4127" width="15.77734375" style="3" customWidth="1"/>
    <col min="4128" max="4346" width="9" style="3"/>
    <col min="4347" max="4347" width="5.109375" style="3" customWidth="1"/>
    <col min="4348" max="4348" width="10.21875" style="3" customWidth="1"/>
    <col min="4349" max="4349" width="12.21875" style="3" customWidth="1"/>
    <col min="4350" max="4350" width="24.33203125" style="3" customWidth="1"/>
    <col min="4351" max="4351" width="29.33203125" style="3" customWidth="1"/>
    <col min="4352" max="4352" width="12.109375" style="3" customWidth="1"/>
    <col min="4353" max="4353" width="11.88671875" style="3" customWidth="1"/>
    <col min="4354" max="4354" width="14.6640625" style="3" customWidth="1"/>
    <col min="4355" max="4360" width="13.5546875" style="3" customWidth="1"/>
    <col min="4361" max="4367" width="14.6640625" style="3" customWidth="1"/>
    <col min="4368" max="4370" width="13.88671875" style="3" bestFit="1" customWidth="1"/>
    <col min="4371" max="4372" width="14.88671875" style="3" bestFit="1" customWidth="1"/>
    <col min="4373" max="4373" width="15.88671875" style="3" customWidth="1"/>
    <col min="4374" max="4375" width="0" style="3" hidden="1" customWidth="1"/>
    <col min="4376" max="4376" width="11.6640625" style="3" customWidth="1"/>
    <col min="4377" max="4383" width="15.77734375" style="3" customWidth="1"/>
    <col min="4384" max="4602" width="9" style="3"/>
    <col min="4603" max="4603" width="5.109375" style="3" customWidth="1"/>
    <col min="4604" max="4604" width="10.21875" style="3" customWidth="1"/>
    <col min="4605" max="4605" width="12.21875" style="3" customWidth="1"/>
    <col min="4606" max="4606" width="24.33203125" style="3" customWidth="1"/>
    <col min="4607" max="4607" width="29.33203125" style="3" customWidth="1"/>
    <col min="4608" max="4608" width="12.109375" style="3" customWidth="1"/>
    <col min="4609" max="4609" width="11.88671875" style="3" customWidth="1"/>
    <col min="4610" max="4610" width="14.6640625" style="3" customWidth="1"/>
    <col min="4611" max="4616" width="13.5546875" style="3" customWidth="1"/>
    <col min="4617" max="4623" width="14.6640625" style="3" customWidth="1"/>
    <col min="4624" max="4626" width="13.88671875" style="3" bestFit="1" customWidth="1"/>
    <col min="4627" max="4628" width="14.88671875" style="3" bestFit="1" customWidth="1"/>
    <col min="4629" max="4629" width="15.88671875" style="3" customWidth="1"/>
    <col min="4630" max="4631" width="0" style="3" hidden="1" customWidth="1"/>
    <col min="4632" max="4632" width="11.6640625" style="3" customWidth="1"/>
    <col min="4633" max="4639" width="15.77734375" style="3" customWidth="1"/>
    <col min="4640" max="4858" width="9" style="3"/>
    <col min="4859" max="4859" width="5.109375" style="3" customWidth="1"/>
    <col min="4860" max="4860" width="10.21875" style="3" customWidth="1"/>
    <col min="4861" max="4861" width="12.21875" style="3" customWidth="1"/>
    <col min="4862" max="4862" width="24.33203125" style="3" customWidth="1"/>
    <col min="4863" max="4863" width="29.33203125" style="3" customWidth="1"/>
    <col min="4864" max="4864" width="12.109375" style="3" customWidth="1"/>
    <col min="4865" max="4865" width="11.88671875" style="3" customWidth="1"/>
    <col min="4866" max="4866" width="14.6640625" style="3" customWidth="1"/>
    <col min="4867" max="4872" width="13.5546875" style="3" customWidth="1"/>
    <col min="4873" max="4879" width="14.6640625" style="3" customWidth="1"/>
    <col min="4880" max="4882" width="13.88671875" style="3" bestFit="1" customWidth="1"/>
    <col min="4883" max="4884" width="14.88671875" style="3" bestFit="1" customWidth="1"/>
    <col min="4885" max="4885" width="15.88671875" style="3" customWidth="1"/>
    <col min="4886" max="4887" width="0" style="3" hidden="1" customWidth="1"/>
    <col min="4888" max="4888" width="11.6640625" style="3" customWidth="1"/>
    <col min="4889" max="4895" width="15.77734375" style="3" customWidth="1"/>
    <col min="4896" max="5114" width="9" style="3"/>
    <col min="5115" max="5115" width="5.109375" style="3" customWidth="1"/>
    <col min="5116" max="5116" width="10.21875" style="3" customWidth="1"/>
    <col min="5117" max="5117" width="12.21875" style="3" customWidth="1"/>
    <col min="5118" max="5118" width="24.33203125" style="3" customWidth="1"/>
    <col min="5119" max="5119" width="29.33203125" style="3" customWidth="1"/>
    <col min="5120" max="5120" width="12.109375" style="3" customWidth="1"/>
    <col min="5121" max="5121" width="11.88671875" style="3" customWidth="1"/>
    <col min="5122" max="5122" width="14.6640625" style="3" customWidth="1"/>
    <col min="5123" max="5128" width="13.5546875" style="3" customWidth="1"/>
    <col min="5129" max="5135" width="14.6640625" style="3" customWidth="1"/>
    <col min="5136" max="5138" width="13.88671875" style="3" bestFit="1" customWidth="1"/>
    <col min="5139" max="5140" width="14.88671875" style="3" bestFit="1" customWidth="1"/>
    <col min="5141" max="5141" width="15.88671875" style="3" customWidth="1"/>
    <col min="5142" max="5143" width="0" style="3" hidden="1" customWidth="1"/>
    <col min="5144" max="5144" width="11.6640625" style="3" customWidth="1"/>
    <col min="5145" max="5151" width="15.77734375" style="3" customWidth="1"/>
    <col min="5152" max="5370" width="9" style="3"/>
    <col min="5371" max="5371" width="5.109375" style="3" customWidth="1"/>
    <col min="5372" max="5372" width="10.21875" style="3" customWidth="1"/>
    <col min="5373" max="5373" width="12.21875" style="3" customWidth="1"/>
    <col min="5374" max="5374" width="24.33203125" style="3" customWidth="1"/>
    <col min="5375" max="5375" width="29.33203125" style="3" customWidth="1"/>
    <col min="5376" max="5376" width="12.109375" style="3" customWidth="1"/>
    <col min="5377" max="5377" width="11.88671875" style="3" customWidth="1"/>
    <col min="5378" max="5378" width="14.6640625" style="3" customWidth="1"/>
    <col min="5379" max="5384" width="13.5546875" style="3" customWidth="1"/>
    <col min="5385" max="5391" width="14.6640625" style="3" customWidth="1"/>
    <col min="5392" max="5394" width="13.88671875" style="3" bestFit="1" customWidth="1"/>
    <col min="5395" max="5396" width="14.88671875" style="3" bestFit="1" customWidth="1"/>
    <col min="5397" max="5397" width="15.88671875" style="3" customWidth="1"/>
    <col min="5398" max="5399" width="0" style="3" hidden="1" customWidth="1"/>
    <col min="5400" max="5400" width="11.6640625" style="3" customWidth="1"/>
    <col min="5401" max="5407" width="15.77734375" style="3" customWidth="1"/>
    <col min="5408" max="5626" width="9" style="3"/>
    <col min="5627" max="5627" width="5.109375" style="3" customWidth="1"/>
    <col min="5628" max="5628" width="10.21875" style="3" customWidth="1"/>
    <col min="5629" max="5629" width="12.21875" style="3" customWidth="1"/>
    <col min="5630" max="5630" width="24.33203125" style="3" customWidth="1"/>
    <col min="5631" max="5631" width="29.33203125" style="3" customWidth="1"/>
    <col min="5632" max="5632" width="12.109375" style="3" customWidth="1"/>
    <col min="5633" max="5633" width="11.88671875" style="3" customWidth="1"/>
    <col min="5634" max="5634" width="14.6640625" style="3" customWidth="1"/>
    <col min="5635" max="5640" width="13.5546875" style="3" customWidth="1"/>
    <col min="5641" max="5647" width="14.6640625" style="3" customWidth="1"/>
    <col min="5648" max="5650" width="13.88671875" style="3" bestFit="1" customWidth="1"/>
    <col min="5651" max="5652" width="14.88671875" style="3" bestFit="1" customWidth="1"/>
    <col min="5653" max="5653" width="15.88671875" style="3" customWidth="1"/>
    <col min="5654" max="5655" width="0" style="3" hidden="1" customWidth="1"/>
    <col min="5656" max="5656" width="11.6640625" style="3" customWidth="1"/>
    <col min="5657" max="5663" width="15.77734375" style="3" customWidth="1"/>
    <col min="5664" max="5882" width="9" style="3"/>
    <col min="5883" max="5883" width="5.109375" style="3" customWidth="1"/>
    <col min="5884" max="5884" width="10.21875" style="3" customWidth="1"/>
    <col min="5885" max="5885" width="12.21875" style="3" customWidth="1"/>
    <col min="5886" max="5886" width="24.33203125" style="3" customWidth="1"/>
    <col min="5887" max="5887" width="29.33203125" style="3" customWidth="1"/>
    <col min="5888" max="5888" width="12.109375" style="3" customWidth="1"/>
    <col min="5889" max="5889" width="11.88671875" style="3" customWidth="1"/>
    <col min="5890" max="5890" width="14.6640625" style="3" customWidth="1"/>
    <col min="5891" max="5896" width="13.5546875" style="3" customWidth="1"/>
    <col min="5897" max="5903" width="14.6640625" style="3" customWidth="1"/>
    <col min="5904" max="5906" width="13.88671875" style="3" bestFit="1" customWidth="1"/>
    <col min="5907" max="5908" width="14.88671875" style="3" bestFit="1" customWidth="1"/>
    <col min="5909" max="5909" width="15.88671875" style="3" customWidth="1"/>
    <col min="5910" max="5911" width="0" style="3" hidden="1" customWidth="1"/>
    <col min="5912" max="5912" width="11.6640625" style="3" customWidth="1"/>
    <col min="5913" max="5919" width="15.77734375" style="3" customWidth="1"/>
    <col min="5920" max="6138" width="9" style="3"/>
    <col min="6139" max="6139" width="5.109375" style="3" customWidth="1"/>
    <col min="6140" max="6140" width="10.21875" style="3" customWidth="1"/>
    <col min="6141" max="6141" width="12.21875" style="3" customWidth="1"/>
    <col min="6142" max="6142" width="24.33203125" style="3" customWidth="1"/>
    <col min="6143" max="6143" width="29.33203125" style="3" customWidth="1"/>
    <col min="6144" max="6144" width="12.109375" style="3" customWidth="1"/>
    <col min="6145" max="6145" width="11.88671875" style="3" customWidth="1"/>
    <col min="6146" max="6146" width="14.6640625" style="3" customWidth="1"/>
    <col min="6147" max="6152" width="13.5546875" style="3" customWidth="1"/>
    <col min="6153" max="6159" width="14.6640625" style="3" customWidth="1"/>
    <col min="6160" max="6162" width="13.88671875" style="3" bestFit="1" customWidth="1"/>
    <col min="6163" max="6164" width="14.88671875" style="3" bestFit="1" customWidth="1"/>
    <col min="6165" max="6165" width="15.88671875" style="3" customWidth="1"/>
    <col min="6166" max="6167" width="0" style="3" hidden="1" customWidth="1"/>
    <col min="6168" max="6168" width="11.6640625" style="3" customWidth="1"/>
    <col min="6169" max="6175" width="15.77734375" style="3" customWidth="1"/>
    <col min="6176" max="6394" width="9" style="3"/>
    <col min="6395" max="6395" width="5.109375" style="3" customWidth="1"/>
    <col min="6396" max="6396" width="10.21875" style="3" customWidth="1"/>
    <col min="6397" max="6397" width="12.21875" style="3" customWidth="1"/>
    <col min="6398" max="6398" width="24.33203125" style="3" customWidth="1"/>
    <col min="6399" max="6399" width="29.33203125" style="3" customWidth="1"/>
    <col min="6400" max="6400" width="12.109375" style="3" customWidth="1"/>
    <col min="6401" max="6401" width="11.88671875" style="3" customWidth="1"/>
    <col min="6402" max="6402" width="14.6640625" style="3" customWidth="1"/>
    <col min="6403" max="6408" width="13.5546875" style="3" customWidth="1"/>
    <col min="6409" max="6415" width="14.6640625" style="3" customWidth="1"/>
    <col min="6416" max="6418" width="13.88671875" style="3" bestFit="1" customWidth="1"/>
    <col min="6419" max="6420" width="14.88671875" style="3" bestFit="1" customWidth="1"/>
    <col min="6421" max="6421" width="15.88671875" style="3" customWidth="1"/>
    <col min="6422" max="6423" width="0" style="3" hidden="1" customWidth="1"/>
    <col min="6424" max="6424" width="11.6640625" style="3" customWidth="1"/>
    <col min="6425" max="6431" width="15.77734375" style="3" customWidth="1"/>
    <col min="6432" max="6650" width="9" style="3"/>
    <col min="6651" max="6651" width="5.109375" style="3" customWidth="1"/>
    <col min="6652" max="6652" width="10.21875" style="3" customWidth="1"/>
    <col min="6653" max="6653" width="12.21875" style="3" customWidth="1"/>
    <col min="6654" max="6654" width="24.33203125" style="3" customWidth="1"/>
    <col min="6655" max="6655" width="29.33203125" style="3" customWidth="1"/>
    <col min="6656" max="6656" width="12.109375" style="3" customWidth="1"/>
    <col min="6657" max="6657" width="11.88671875" style="3" customWidth="1"/>
    <col min="6658" max="6658" width="14.6640625" style="3" customWidth="1"/>
    <col min="6659" max="6664" width="13.5546875" style="3" customWidth="1"/>
    <col min="6665" max="6671" width="14.6640625" style="3" customWidth="1"/>
    <col min="6672" max="6674" width="13.88671875" style="3" bestFit="1" customWidth="1"/>
    <col min="6675" max="6676" width="14.88671875" style="3" bestFit="1" customWidth="1"/>
    <col min="6677" max="6677" width="15.88671875" style="3" customWidth="1"/>
    <col min="6678" max="6679" width="0" style="3" hidden="1" customWidth="1"/>
    <col min="6680" max="6680" width="11.6640625" style="3" customWidth="1"/>
    <col min="6681" max="6687" width="15.77734375" style="3" customWidth="1"/>
    <col min="6688" max="6906" width="9" style="3"/>
    <col min="6907" max="6907" width="5.109375" style="3" customWidth="1"/>
    <col min="6908" max="6908" width="10.21875" style="3" customWidth="1"/>
    <col min="6909" max="6909" width="12.21875" style="3" customWidth="1"/>
    <col min="6910" max="6910" width="24.33203125" style="3" customWidth="1"/>
    <col min="6911" max="6911" width="29.33203125" style="3" customWidth="1"/>
    <col min="6912" max="6912" width="12.109375" style="3" customWidth="1"/>
    <col min="6913" max="6913" width="11.88671875" style="3" customWidth="1"/>
    <col min="6914" max="6914" width="14.6640625" style="3" customWidth="1"/>
    <col min="6915" max="6920" width="13.5546875" style="3" customWidth="1"/>
    <col min="6921" max="6927" width="14.6640625" style="3" customWidth="1"/>
    <col min="6928" max="6930" width="13.88671875" style="3" bestFit="1" customWidth="1"/>
    <col min="6931" max="6932" width="14.88671875" style="3" bestFit="1" customWidth="1"/>
    <col min="6933" max="6933" width="15.88671875" style="3" customWidth="1"/>
    <col min="6934" max="6935" width="0" style="3" hidden="1" customWidth="1"/>
    <col min="6936" max="6936" width="11.6640625" style="3" customWidth="1"/>
    <col min="6937" max="6943" width="15.77734375" style="3" customWidth="1"/>
    <col min="6944" max="7162" width="9" style="3"/>
    <col min="7163" max="7163" width="5.109375" style="3" customWidth="1"/>
    <col min="7164" max="7164" width="10.21875" style="3" customWidth="1"/>
    <col min="7165" max="7165" width="12.21875" style="3" customWidth="1"/>
    <col min="7166" max="7166" width="24.33203125" style="3" customWidth="1"/>
    <col min="7167" max="7167" width="29.33203125" style="3" customWidth="1"/>
    <col min="7168" max="7168" width="12.109375" style="3" customWidth="1"/>
    <col min="7169" max="7169" width="11.88671875" style="3" customWidth="1"/>
    <col min="7170" max="7170" width="14.6640625" style="3" customWidth="1"/>
    <col min="7171" max="7176" width="13.5546875" style="3" customWidth="1"/>
    <col min="7177" max="7183" width="14.6640625" style="3" customWidth="1"/>
    <col min="7184" max="7186" width="13.88671875" style="3" bestFit="1" customWidth="1"/>
    <col min="7187" max="7188" width="14.88671875" style="3" bestFit="1" customWidth="1"/>
    <col min="7189" max="7189" width="15.88671875" style="3" customWidth="1"/>
    <col min="7190" max="7191" width="0" style="3" hidden="1" customWidth="1"/>
    <col min="7192" max="7192" width="11.6640625" style="3" customWidth="1"/>
    <col min="7193" max="7199" width="15.77734375" style="3" customWidth="1"/>
    <col min="7200" max="7418" width="9" style="3"/>
    <col min="7419" max="7419" width="5.109375" style="3" customWidth="1"/>
    <col min="7420" max="7420" width="10.21875" style="3" customWidth="1"/>
    <col min="7421" max="7421" width="12.21875" style="3" customWidth="1"/>
    <col min="7422" max="7422" width="24.33203125" style="3" customWidth="1"/>
    <col min="7423" max="7423" width="29.33203125" style="3" customWidth="1"/>
    <col min="7424" max="7424" width="12.109375" style="3" customWidth="1"/>
    <col min="7425" max="7425" width="11.88671875" style="3" customWidth="1"/>
    <col min="7426" max="7426" width="14.6640625" style="3" customWidth="1"/>
    <col min="7427" max="7432" width="13.5546875" style="3" customWidth="1"/>
    <col min="7433" max="7439" width="14.6640625" style="3" customWidth="1"/>
    <col min="7440" max="7442" width="13.88671875" style="3" bestFit="1" customWidth="1"/>
    <col min="7443" max="7444" width="14.88671875" style="3" bestFit="1" customWidth="1"/>
    <col min="7445" max="7445" width="15.88671875" style="3" customWidth="1"/>
    <col min="7446" max="7447" width="0" style="3" hidden="1" customWidth="1"/>
    <col min="7448" max="7448" width="11.6640625" style="3" customWidth="1"/>
    <col min="7449" max="7455" width="15.77734375" style="3" customWidth="1"/>
    <col min="7456" max="7674" width="9" style="3"/>
    <col min="7675" max="7675" width="5.109375" style="3" customWidth="1"/>
    <col min="7676" max="7676" width="10.21875" style="3" customWidth="1"/>
    <col min="7677" max="7677" width="12.21875" style="3" customWidth="1"/>
    <col min="7678" max="7678" width="24.33203125" style="3" customWidth="1"/>
    <col min="7679" max="7679" width="29.33203125" style="3" customWidth="1"/>
    <col min="7680" max="7680" width="12.109375" style="3" customWidth="1"/>
    <col min="7681" max="7681" width="11.88671875" style="3" customWidth="1"/>
    <col min="7682" max="7682" width="14.6640625" style="3" customWidth="1"/>
    <col min="7683" max="7688" width="13.5546875" style="3" customWidth="1"/>
    <col min="7689" max="7695" width="14.6640625" style="3" customWidth="1"/>
    <col min="7696" max="7698" width="13.88671875" style="3" bestFit="1" customWidth="1"/>
    <col min="7699" max="7700" width="14.88671875" style="3" bestFit="1" customWidth="1"/>
    <col min="7701" max="7701" width="15.88671875" style="3" customWidth="1"/>
    <col min="7702" max="7703" width="0" style="3" hidden="1" customWidth="1"/>
    <col min="7704" max="7704" width="11.6640625" style="3" customWidth="1"/>
    <col min="7705" max="7711" width="15.77734375" style="3" customWidth="1"/>
    <col min="7712" max="7930" width="9" style="3"/>
    <col min="7931" max="7931" width="5.109375" style="3" customWidth="1"/>
    <col min="7932" max="7932" width="10.21875" style="3" customWidth="1"/>
    <col min="7933" max="7933" width="12.21875" style="3" customWidth="1"/>
    <col min="7934" max="7934" width="24.33203125" style="3" customWidth="1"/>
    <col min="7935" max="7935" width="29.33203125" style="3" customWidth="1"/>
    <col min="7936" max="7936" width="12.109375" style="3" customWidth="1"/>
    <col min="7937" max="7937" width="11.88671875" style="3" customWidth="1"/>
    <col min="7938" max="7938" width="14.6640625" style="3" customWidth="1"/>
    <col min="7939" max="7944" width="13.5546875" style="3" customWidth="1"/>
    <col min="7945" max="7951" width="14.6640625" style="3" customWidth="1"/>
    <col min="7952" max="7954" width="13.88671875" style="3" bestFit="1" customWidth="1"/>
    <col min="7955" max="7956" width="14.88671875" style="3" bestFit="1" customWidth="1"/>
    <col min="7957" max="7957" width="15.88671875" style="3" customWidth="1"/>
    <col min="7958" max="7959" width="0" style="3" hidden="1" customWidth="1"/>
    <col min="7960" max="7960" width="11.6640625" style="3" customWidth="1"/>
    <col min="7961" max="7967" width="15.77734375" style="3" customWidth="1"/>
    <col min="7968" max="8186" width="9" style="3"/>
    <col min="8187" max="8187" width="5.109375" style="3" customWidth="1"/>
    <col min="8188" max="8188" width="10.21875" style="3" customWidth="1"/>
    <col min="8189" max="8189" width="12.21875" style="3" customWidth="1"/>
    <col min="8190" max="8190" width="24.33203125" style="3" customWidth="1"/>
    <col min="8191" max="8191" width="29.33203125" style="3" customWidth="1"/>
    <col min="8192" max="8192" width="12.109375" style="3" customWidth="1"/>
    <col min="8193" max="8193" width="11.88671875" style="3" customWidth="1"/>
    <col min="8194" max="8194" width="14.6640625" style="3" customWidth="1"/>
    <col min="8195" max="8200" width="13.5546875" style="3" customWidth="1"/>
    <col min="8201" max="8207" width="14.6640625" style="3" customWidth="1"/>
    <col min="8208" max="8210" width="13.88671875" style="3" bestFit="1" customWidth="1"/>
    <col min="8211" max="8212" width="14.88671875" style="3" bestFit="1" customWidth="1"/>
    <col min="8213" max="8213" width="15.88671875" style="3" customWidth="1"/>
    <col min="8214" max="8215" width="0" style="3" hidden="1" customWidth="1"/>
    <col min="8216" max="8216" width="11.6640625" style="3" customWidth="1"/>
    <col min="8217" max="8223" width="15.77734375" style="3" customWidth="1"/>
    <col min="8224" max="8442" width="9" style="3"/>
    <col min="8443" max="8443" width="5.109375" style="3" customWidth="1"/>
    <col min="8444" max="8444" width="10.21875" style="3" customWidth="1"/>
    <col min="8445" max="8445" width="12.21875" style="3" customWidth="1"/>
    <col min="8446" max="8446" width="24.33203125" style="3" customWidth="1"/>
    <col min="8447" max="8447" width="29.33203125" style="3" customWidth="1"/>
    <col min="8448" max="8448" width="12.109375" style="3" customWidth="1"/>
    <col min="8449" max="8449" width="11.88671875" style="3" customWidth="1"/>
    <col min="8450" max="8450" width="14.6640625" style="3" customWidth="1"/>
    <col min="8451" max="8456" width="13.5546875" style="3" customWidth="1"/>
    <col min="8457" max="8463" width="14.6640625" style="3" customWidth="1"/>
    <col min="8464" max="8466" width="13.88671875" style="3" bestFit="1" customWidth="1"/>
    <col min="8467" max="8468" width="14.88671875" style="3" bestFit="1" customWidth="1"/>
    <col min="8469" max="8469" width="15.88671875" style="3" customWidth="1"/>
    <col min="8470" max="8471" width="0" style="3" hidden="1" customWidth="1"/>
    <col min="8472" max="8472" width="11.6640625" style="3" customWidth="1"/>
    <col min="8473" max="8479" width="15.77734375" style="3" customWidth="1"/>
    <col min="8480" max="8698" width="9" style="3"/>
    <col min="8699" max="8699" width="5.109375" style="3" customWidth="1"/>
    <col min="8700" max="8700" width="10.21875" style="3" customWidth="1"/>
    <col min="8701" max="8701" width="12.21875" style="3" customWidth="1"/>
    <col min="8702" max="8702" width="24.33203125" style="3" customWidth="1"/>
    <col min="8703" max="8703" width="29.33203125" style="3" customWidth="1"/>
    <col min="8704" max="8704" width="12.109375" style="3" customWidth="1"/>
    <col min="8705" max="8705" width="11.88671875" style="3" customWidth="1"/>
    <col min="8706" max="8706" width="14.6640625" style="3" customWidth="1"/>
    <col min="8707" max="8712" width="13.5546875" style="3" customWidth="1"/>
    <col min="8713" max="8719" width="14.6640625" style="3" customWidth="1"/>
    <col min="8720" max="8722" width="13.88671875" style="3" bestFit="1" customWidth="1"/>
    <col min="8723" max="8724" width="14.88671875" style="3" bestFit="1" customWidth="1"/>
    <col min="8725" max="8725" width="15.88671875" style="3" customWidth="1"/>
    <col min="8726" max="8727" width="0" style="3" hidden="1" customWidth="1"/>
    <col min="8728" max="8728" width="11.6640625" style="3" customWidth="1"/>
    <col min="8729" max="8735" width="15.77734375" style="3" customWidth="1"/>
    <col min="8736" max="8954" width="9" style="3"/>
    <col min="8955" max="8955" width="5.109375" style="3" customWidth="1"/>
    <col min="8956" max="8956" width="10.21875" style="3" customWidth="1"/>
    <col min="8957" max="8957" width="12.21875" style="3" customWidth="1"/>
    <col min="8958" max="8958" width="24.33203125" style="3" customWidth="1"/>
    <col min="8959" max="8959" width="29.33203125" style="3" customWidth="1"/>
    <col min="8960" max="8960" width="12.109375" style="3" customWidth="1"/>
    <col min="8961" max="8961" width="11.88671875" style="3" customWidth="1"/>
    <col min="8962" max="8962" width="14.6640625" style="3" customWidth="1"/>
    <col min="8963" max="8968" width="13.5546875" style="3" customWidth="1"/>
    <col min="8969" max="8975" width="14.6640625" style="3" customWidth="1"/>
    <col min="8976" max="8978" width="13.88671875" style="3" bestFit="1" customWidth="1"/>
    <col min="8979" max="8980" width="14.88671875" style="3" bestFit="1" customWidth="1"/>
    <col min="8981" max="8981" width="15.88671875" style="3" customWidth="1"/>
    <col min="8982" max="8983" width="0" style="3" hidden="1" customWidth="1"/>
    <col min="8984" max="8984" width="11.6640625" style="3" customWidth="1"/>
    <col min="8985" max="8991" width="15.77734375" style="3" customWidth="1"/>
    <col min="8992" max="9210" width="9" style="3"/>
    <col min="9211" max="9211" width="5.109375" style="3" customWidth="1"/>
    <col min="9212" max="9212" width="10.21875" style="3" customWidth="1"/>
    <col min="9213" max="9213" width="12.21875" style="3" customWidth="1"/>
    <col min="9214" max="9214" width="24.33203125" style="3" customWidth="1"/>
    <col min="9215" max="9215" width="29.33203125" style="3" customWidth="1"/>
    <col min="9216" max="9216" width="12.109375" style="3" customWidth="1"/>
    <col min="9217" max="9217" width="11.88671875" style="3" customWidth="1"/>
    <col min="9218" max="9218" width="14.6640625" style="3" customWidth="1"/>
    <col min="9219" max="9224" width="13.5546875" style="3" customWidth="1"/>
    <col min="9225" max="9231" width="14.6640625" style="3" customWidth="1"/>
    <col min="9232" max="9234" width="13.88671875" style="3" bestFit="1" customWidth="1"/>
    <col min="9235" max="9236" width="14.88671875" style="3" bestFit="1" customWidth="1"/>
    <col min="9237" max="9237" width="15.88671875" style="3" customWidth="1"/>
    <col min="9238" max="9239" width="0" style="3" hidden="1" customWidth="1"/>
    <col min="9240" max="9240" width="11.6640625" style="3" customWidth="1"/>
    <col min="9241" max="9247" width="15.77734375" style="3" customWidth="1"/>
    <col min="9248" max="9466" width="9" style="3"/>
    <col min="9467" max="9467" width="5.109375" style="3" customWidth="1"/>
    <col min="9468" max="9468" width="10.21875" style="3" customWidth="1"/>
    <col min="9469" max="9469" width="12.21875" style="3" customWidth="1"/>
    <col min="9470" max="9470" width="24.33203125" style="3" customWidth="1"/>
    <col min="9471" max="9471" width="29.33203125" style="3" customWidth="1"/>
    <col min="9472" max="9472" width="12.109375" style="3" customWidth="1"/>
    <col min="9473" max="9473" width="11.88671875" style="3" customWidth="1"/>
    <col min="9474" max="9474" width="14.6640625" style="3" customWidth="1"/>
    <col min="9475" max="9480" width="13.5546875" style="3" customWidth="1"/>
    <col min="9481" max="9487" width="14.6640625" style="3" customWidth="1"/>
    <col min="9488" max="9490" width="13.88671875" style="3" bestFit="1" customWidth="1"/>
    <col min="9491" max="9492" width="14.88671875" style="3" bestFit="1" customWidth="1"/>
    <col min="9493" max="9493" width="15.88671875" style="3" customWidth="1"/>
    <col min="9494" max="9495" width="0" style="3" hidden="1" customWidth="1"/>
    <col min="9496" max="9496" width="11.6640625" style="3" customWidth="1"/>
    <col min="9497" max="9503" width="15.77734375" style="3" customWidth="1"/>
    <col min="9504" max="9722" width="9" style="3"/>
    <col min="9723" max="9723" width="5.109375" style="3" customWidth="1"/>
    <col min="9724" max="9724" width="10.21875" style="3" customWidth="1"/>
    <col min="9725" max="9725" width="12.21875" style="3" customWidth="1"/>
    <col min="9726" max="9726" width="24.33203125" style="3" customWidth="1"/>
    <col min="9727" max="9727" width="29.33203125" style="3" customWidth="1"/>
    <col min="9728" max="9728" width="12.109375" style="3" customWidth="1"/>
    <col min="9729" max="9729" width="11.88671875" style="3" customWidth="1"/>
    <col min="9730" max="9730" width="14.6640625" style="3" customWidth="1"/>
    <col min="9731" max="9736" width="13.5546875" style="3" customWidth="1"/>
    <col min="9737" max="9743" width="14.6640625" style="3" customWidth="1"/>
    <col min="9744" max="9746" width="13.88671875" style="3" bestFit="1" customWidth="1"/>
    <col min="9747" max="9748" width="14.88671875" style="3" bestFit="1" customWidth="1"/>
    <col min="9749" max="9749" width="15.88671875" style="3" customWidth="1"/>
    <col min="9750" max="9751" width="0" style="3" hidden="1" customWidth="1"/>
    <col min="9752" max="9752" width="11.6640625" style="3" customWidth="1"/>
    <col min="9753" max="9759" width="15.77734375" style="3" customWidth="1"/>
    <col min="9760" max="9978" width="9" style="3"/>
    <col min="9979" max="9979" width="5.109375" style="3" customWidth="1"/>
    <col min="9980" max="9980" width="10.21875" style="3" customWidth="1"/>
    <col min="9981" max="9981" width="12.21875" style="3" customWidth="1"/>
    <col min="9982" max="9982" width="24.33203125" style="3" customWidth="1"/>
    <col min="9983" max="9983" width="29.33203125" style="3" customWidth="1"/>
    <col min="9984" max="9984" width="12.109375" style="3" customWidth="1"/>
    <col min="9985" max="9985" width="11.88671875" style="3" customWidth="1"/>
    <col min="9986" max="9986" width="14.6640625" style="3" customWidth="1"/>
    <col min="9987" max="9992" width="13.5546875" style="3" customWidth="1"/>
    <col min="9993" max="9999" width="14.6640625" style="3" customWidth="1"/>
    <col min="10000" max="10002" width="13.88671875" style="3" bestFit="1" customWidth="1"/>
    <col min="10003" max="10004" width="14.88671875" style="3" bestFit="1" customWidth="1"/>
    <col min="10005" max="10005" width="15.88671875" style="3" customWidth="1"/>
    <col min="10006" max="10007" width="0" style="3" hidden="1" customWidth="1"/>
    <col min="10008" max="10008" width="11.6640625" style="3" customWidth="1"/>
    <col min="10009" max="10015" width="15.77734375" style="3" customWidth="1"/>
    <col min="10016" max="10234" width="9" style="3"/>
    <col min="10235" max="10235" width="5.109375" style="3" customWidth="1"/>
    <col min="10236" max="10236" width="10.21875" style="3" customWidth="1"/>
    <col min="10237" max="10237" width="12.21875" style="3" customWidth="1"/>
    <col min="10238" max="10238" width="24.33203125" style="3" customWidth="1"/>
    <col min="10239" max="10239" width="29.33203125" style="3" customWidth="1"/>
    <col min="10240" max="10240" width="12.109375" style="3" customWidth="1"/>
    <col min="10241" max="10241" width="11.88671875" style="3" customWidth="1"/>
    <col min="10242" max="10242" width="14.6640625" style="3" customWidth="1"/>
    <col min="10243" max="10248" width="13.5546875" style="3" customWidth="1"/>
    <col min="10249" max="10255" width="14.6640625" style="3" customWidth="1"/>
    <col min="10256" max="10258" width="13.88671875" style="3" bestFit="1" customWidth="1"/>
    <col min="10259" max="10260" width="14.88671875" style="3" bestFit="1" customWidth="1"/>
    <col min="10261" max="10261" width="15.88671875" style="3" customWidth="1"/>
    <col min="10262" max="10263" width="0" style="3" hidden="1" customWidth="1"/>
    <col min="10264" max="10264" width="11.6640625" style="3" customWidth="1"/>
    <col min="10265" max="10271" width="15.77734375" style="3" customWidth="1"/>
    <col min="10272" max="10490" width="9" style="3"/>
    <col min="10491" max="10491" width="5.109375" style="3" customWidth="1"/>
    <col min="10492" max="10492" width="10.21875" style="3" customWidth="1"/>
    <col min="10493" max="10493" width="12.21875" style="3" customWidth="1"/>
    <col min="10494" max="10494" width="24.33203125" style="3" customWidth="1"/>
    <col min="10495" max="10495" width="29.33203125" style="3" customWidth="1"/>
    <col min="10496" max="10496" width="12.109375" style="3" customWidth="1"/>
    <col min="10497" max="10497" width="11.88671875" style="3" customWidth="1"/>
    <col min="10498" max="10498" width="14.6640625" style="3" customWidth="1"/>
    <col min="10499" max="10504" width="13.5546875" style="3" customWidth="1"/>
    <col min="10505" max="10511" width="14.6640625" style="3" customWidth="1"/>
    <col min="10512" max="10514" width="13.88671875" style="3" bestFit="1" customWidth="1"/>
    <col min="10515" max="10516" width="14.88671875" style="3" bestFit="1" customWidth="1"/>
    <col min="10517" max="10517" width="15.88671875" style="3" customWidth="1"/>
    <col min="10518" max="10519" width="0" style="3" hidden="1" customWidth="1"/>
    <col min="10520" max="10520" width="11.6640625" style="3" customWidth="1"/>
    <col min="10521" max="10527" width="15.77734375" style="3" customWidth="1"/>
    <col min="10528" max="10746" width="9" style="3"/>
    <col min="10747" max="10747" width="5.109375" style="3" customWidth="1"/>
    <col min="10748" max="10748" width="10.21875" style="3" customWidth="1"/>
    <col min="10749" max="10749" width="12.21875" style="3" customWidth="1"/>
    <col min="10750" max="10750" width="24.33203125" style="3" customWidth="1"/>
    <col min="10751" max="10751" width="29.33203125" style="3" customWidth="1"/>
    <col min="10752" max="10752" width="12.109375" style="3" customWidth="1"/>
    <col min="10753" max="10753" width="11.88671875" style="3" customWidth="1"/>
    <col min="10754" max="10754" width="14.6640625" style="3" customWidth="1"/>
    <col min="10755" max="10760" width="13.5546875" style="3" customWidth="1"/>
    <col min="10761" max="10767" width="14.6640625" style="3" customWidth="1"/>
    <col min="10768" max="10770" width="13.88671875" style="3" bestFit="1" customWidth="1"/>
    <col min="10771" max="10772" width="14.88671875" style="3" bestFit="1" customWidth="1"/>
    <col min="10773" max="10773" width="15.88671875" style="3" customWidth="1"/>
    <col min="10774" max="10775" width="0" style="3" hidden="1" customWidth="1"/>
    <col min="10776" max="10776" width="11.6640625" style="3" customWidth="1"/>
    <col min="10777" max="10783" width="15.77734375" style="3" customWidth="1"/>
    <col min="10784" max="11002" width="9" style="3"/>
    <col min="11003" max="11003" width="5.109375" style="3" customWidth="1"/>
    <col min="11004" max="11004" width="10.21875" style="3" customWidth="1"/>
    <col min="11005" max="11005" width="12.21875" style="3" customWidth="1"/>
    <col min="11006" max="11006" width="24.33203125" style="3" customWidth="1"/>
    <col min="11007" max="11007" width="29.33203125" style="3" customWidth="1"/>
    <col min="11008" max="11008" width="12.109375" style="3" customWidth="1"/>
    <col min="11009" max="11009" width="11.88671875" style="3" customWidth="1"/>
    <col min="11010" max="11010" width="14.6640625" style="3" customWidth="1"/>
    <col min="11011" max="11016" width="13.5546875" style="3" customWidth="1"/>
    <col min="11017" max="11023" width="14.6640625" style="3" customWidth="1"/>
    <col min="11024" max="11026" width="13.88671875" style="3" bestFit="1" customWidth="1"/>
    <col min="11027" max="11028" width="14.88671875" style="3" bestFit="1" customWidth="1"/>
    <col min="11029" max="11029" width="15.88671875" style="3" customWidth="1"/>
    <col min="11030" max="11031" width="0" style="3" hidden="1" customWidth="1"/>
    <col min="11032" max="11032" width="11.6640625" style="3" customWidth="1"/>
    <col min="11033" max="11039" width="15.77734375" style="3" customWidth="1"/>
    <col min="11040" max="11258" width="9" style="3"/>
    <col min="11259" max="11259" width="5.109375" style="3" customWidth="1"/>
    <col min="11260" max="11260" width="10.21875" style="3" customWidth="1"/>
    <col min="11261" max="11261" width="12.21875" style="3" customWidth="1"/>
    <col min="11262" max="11262" width="24.33203125" style="3" customWidth="1"/>
    <col min="11263" max="11263" width="29.33203125" style="3" customWidth="1"/>
    <col min="11264" max="11264" width="12.109375" style="3" customWidth="1"/>
    <col min="11265" max="11265" width="11.88671875" style="3" customWidth="1"/>
    <col min="11266" max="11266" width="14.6640625" style="3" customWidth="1"/>
    <col min="11267" max="11272" width="13.5546875" style="3" customWidth="1"/>
    <col min="11273" max="11279" width="14.6640625" style="3" customWidth="1"/>
    <col min="11280" max="11282" width="13.88671875" style="3" bestFit="1" customWidth="1"/>
    <col min="11283" max="11284" width="14.88671875" style="3" bestFit="1" customWidth="1"/>
    <col min="11285" max="11285" width="15.88671875" style="3" customWidth="1"/>
    <col min="11286" max="11287" width="0" style="3" hidden="1" customWidth="1"/>
    <col min="11288" max="11288" width="11.6640625" style="3" customWidth="1"/>
    <col min="11289" max="11295" width="15.77734375" style="3" customWidth="1"/>
    <col min="11296" max="11514" width="9" style="3"/>
    <col min="11515" max="11515" width="5.109375" style="3" customWidth="1"/>
    <col min="11516" max="11516" width="10.21875" style="3" customWidth="1"/>
    <col min="11517" max="11517" width="12.21875" style="3" customWidth="1"/>
    <col min="11518" max="11518" width="24.33203125" style="3" customWidth="1"/>
    <col min="11519" max="11519" width="29.33203125" style="3" customWidth="1"/>
    <col min="11520" max="11520" width="12.109375" style="3" customWidth="1"/>
    <col min="11521" max="11521" width="11.88671875" style="3" customWidth="1"/>
    <col min="11522" max="11522" width="14.6640625" style="3" customWidth="1"/>
    <col min="11523" max="11528" width="13.5546875" style="3" customWidth="1"/>
    <col min="11529" max="11535" width="14.6640625" style="3" customWidth="1"/>
    <col min="11536" max="11538" width="13.88671875" style="3" bestFit="1" customWidth="1"/>
    <col min="11539" max="11540" width="14.88671875" style="3" bestFit="1" customWidth="1"/>
    <col min="11541" max="11541" width="15.88671875" style="3" customWidth="1"/>
    <col min="11542" max="11543" width="0" style="3" hidden="1" customWidth="1"/>
    <col min="11544" max="11544" width="11.6640625" style="3" customWidth="1"/>
    <col min="11545" max="11551" width="15.77734375" style="3" customWidth="1"/>
    <col min="11552" max="11770" width="9" style="3"/>
    <col min="11771" max="11771" width="5.109375" style="3" customWidth="1"/>
    <col min="11772" max="11772" width="10.21875" style="3" customWidth="1"/>
    <col min="11773" max="11773" width="12.21875" style="3" customWidth="1"/>
    <col min="11774" max="11774" width="24.33203125" style="3" customWidth="1"/>
    <col min="11775" max="11775" width="29.33203125" style="3" customWidth="1"/>
    <col min="11776" max="11776" width="12.109375" style="3" customWidth="1"/>
    <col min="11777" max="11777" width="11.88671875" style="3" customWidth="1"/>
    <col min="11778" max="11778" width="14.6640625" style="3" customWidth="1"/>
    <col min="11779" max="11784" width="13.5546875" style="3" customWidth="1"/>
    <col min="11785" max="11791" width="14.6640625" style="3" customWidth="1"/>
    <col min="11792" max="11794" width="13.88671875" style="3" bestFit="1" customWidth="1"/>
    <col min="11795" max="11796" width="14.88671875" style="3" bestFit="1" customWidth="1"/>
    <col min="11797" max="11797" width="15.88671875" style="3" customWidth="1"/>
    <col min="11798" max="11799" width="0" style="3" hidden="1" customWidth="1"/>
    <col min="11800" max="11800" width="11.6640625" style="3" customWidth="1"/>
    <col min="11801" max="11807" width="15.77734375" style="3" customWidth="1"/>
    <col min="11808" max="12026" width="9" style="3"/>
    <col min="12027" max="12027" width="5.109375" style="3" customWidth="1"/>
    <col min="12028" max="12028" width="10.21875" style="3" customWidth="1"/>
    <col min="12029" max="12029" width="12.21875" style="3" customWidth="1"/>
    <col min="12030" max="12030" width="24.33203125" style="3" customWidth="1"/>
    <col min="12031" max="12031" width="29.33203125" style="3" customWidth="1"/>
    <col min="12032" max="12032" width="12.109375" style="3" customWidth="1"/>
    <col min="12033" max="12033" width="11.88671875" style="3" customWidth="1"/>
    <col min="12034" max="12034" width="14.6640625" style="3" customWidth="1"/>
    <col min="12035" max="12040" width="13.5546875" style="3" customWidth="1"/>
    <col min="12041" max="12047" width="14.6640625" style="3" customWidth="1"/>
    <col min="12048" max="12050" width="13.88671875" style="3" bestFit="1" customWidth="1"/>
    <col min="12051" max="12052" width="14.88671875" style="3" bestFit="1" customWidth="1"/>
    <col min="12053" max="12053" width="15.88671875" style="3" customWidth="1"/>
    <col min="12054" max="12055" width="0" style="3" hidden="1" customWidth="1"/>
    <col min="12056" max="12056" width="11.6640625" style="3" customWidth="1"/>
    <col min="12057" max="12063" width="15.77734375" style="3" customWidth="1"/>
    <col min="12064" max="12282" width="9" style="3"/>
    <col min="12283" max="12283" width="5.109375" style="3" customWidth="1"/>
    <col min="12284" max="12284" width="10.21875" style="3" customWidth="1"/>
    <col min="12285" max="12285" width="12.21875" style="3" customWidth="1"/>
    <col min="12286" max="12286" width="24.33203125" style="3" customWidth="1"/>
    <col min="12287" max="12287" width="29.33203125" style="3" customWidth="1"/>
    <col min="12288" max="12288" width="12.109375" style="3" customWidth="1"/>
    <col min="12289" max="12289" width="11.88671875" style="3" customWidth="1"/>
    <col min="12290" max="12290" width="14.6640625" style="3" customWidth="1"/>
    <col min="12291" max="12296" width="13.5546875" style="3" customWidth="1"/>
    <col min="12297" max="12303" width="14.6640625" style="3" customWidth="1"/>
    <col min="12304" max="12306" width="13.88671875" style="3" bestFit="1" customWidth="1"/>
    <col min="12307" max="12308" width="14.88671875" style="3" bestFit="1" customWidth="1"/>
    <col min="12309" max="12309" width="15.88671875" style="3" customWidth="1"/>
    <col min="12310" max="12311" width="0" style="3" hidden="1" customWidth="1"/>
    <col min="12312" max="12312" width="11.6640625" style="3" customWidth="1"/>
    <col min="12313" max="12319" width="15.77734375" style="3" customWidth="1"/>
    <col min="12320" max="12538" width="9" style="3"/>
    <col min="12539" max="12539" width="5.109375" style="3" customWidth="1"/>
    <col min="12540" max="12540" width="10.21875" style="3" customWidth="1"/>
    <col min="12541" max="12541" width="12.21875" style="3" customWidth="1"/>
    <col min="12542" max="12542" width="24.33203125" style="3" customWidth="1"/>
    <col min="12543" max="12543" width="29.33203125" style="3" customWidth="1"/>
    <col min="12544" max="12544" width="12.109375" style="3" customWidth="1"/>
    <col min="12545" max="12545" width="11.88671875" style="3" customWidth="1"/>
    <col min="12546" max="12546" width="14.6640625" style="3" customWidth="1"/>
    <col min="12547" max="12552" width="13.5546875" style="3" customWidth="1"/>
    <col min="12553" max="12559" width="14.6640625" style="3" customWidth="1"/>
    <col min="12560" max="12562" width="13.88671875" style="3" bestFit="1" customWidth="1"/>
    <col min="12563" max="12564" width="14.88671875" style="3" bestFit="1" customWidth="1"/>
    <col min="12565" max="12565" width="15.88671875" style="3" customWidth="1"/>
    <col min="12566" max="12567" width="0" style="3" hidden="1" customWidth="1"/>
    <col min="12568" max="12568" width="11.6640625" style="3" customWidth="1"/>
    <col min="12569" max="12575" width="15.77734375" style="3" customWidth="1"/>
    <col min="12576" max="12794" width="9" style="3"/>
    <col min="12795" max="12795" width="5.109375" style="3" customWidth="1"/>
    <col min="12796" max="12796" width="10.21875" style="3" customWidth="1"/>
    <col min="12797" max="12797" width="12.21875" style="3" customWidth="1"/>
    <col min="12798" max="12798" width="24.33203125" style="3" customWidth="1"/>
    <col min="12799" max="12799" width="29.33203125" style="3" customWidth="1"/>
    <col min="12800" max="12800" width="12.109375" style="3" customWidth="1"/>
    <col min="12801" max="12801" width="11.88671875" style="3" customWidth="1"/>
    <col min="12802" max="12802" width="14.6640625" style="3" customWidth="1"/>
    <col min="12803" max="12808" width="13.5546875" style="3" customWidth="1"/>
    <col min="12809" max="12815" width="14.6640625" style="3" customWidth="1"/>
    <col min="12816" max="12818" width="13.88671875" style="3" bestFit="1" customWidth="1"/>
    <col min="12819" max="12820" width="14.88671875" style="3" bestFit="1" customWidth="1"/>
    <col min="12821" max="12821" width="15.88671875" style="3" customWidth="1"/>
    <col min="12822" max="12823" width="0" style="3" hidden="1" customWidth="1"/>
    <col min="12824" max="12824" width="11.6640625" style="3" customWidth="1"/>
    <col min="12825" max="12831" width="15.77734375" style="3" customWidth="1"/>
    <col min="12832" max="13050" width="9" style="3"/>
    <col min="13051" max="13051" width="5.109375" style="3" customWidth="1"/>
    <col min="13052" max="13052" width="10.21875" style="3" customWidth="1"/>
    <col min="13053" max="13053" width="12.21875" style="3" customWidth="1"/>
    <col min="13054" max="13054" width="24.33203125" style="3" customWidth="1"/>
    <col min="13055" max="13055" width="29.33203125" style="3" customWidth="1"/>
    <col min="13056" max="13056" width="12.109375" style="3" customWidth="1"/>
    <col min="13057" max="13057" width="11.88671875" style="3" customWidth="1"/>
    <col min="13058" max="13058" width="14.6640625" style="3" customWidth="1"/>
    <col min="13059" max="13064" width="13.5546875" style="3" customWidth="1"/>
    <col min="13065" max="13071" width="14.6640625" style="3" customWidth="1"/>
    <col min="13072" max="13074" width="13.88671875" style="3" bestFit="1" customWidth="1"/>
    <col min="13075" max="13076" width="14.88671875" style="3" bestFit="1" customWidth="1"/>
    <col min="13077" max="13077" width="15.88671875" style="3" customWidth="1"/>
    <col min="13078" max="13079" width="0" style="3" hidden="1" customWidth="1"/>
    <col min="13080" max="13080" width="11.6640625" style="3" customWidth="1"/>
    <col min="13081" max="13087" width="15.77734375" style="3" customWidth="1"/>
    <col min="13088" max="13306" width="9" style="3"/>
    <col min="13307" max="13307" width="5.109375" style="3" customWidth="1"/>
    <col min="13308" max="13308" width="10.21875" style="3" customWidth="1"/>
    <col min="13309" max="13309" width="12.21875" style="3" customWidth="1"/>
    <col min="13310" max="13310" width="24.33203125" style="3" customWidth="1"/>
    <col min="13311" max="13311" width="29.33203125" style="3" customWidth="1"/>
    <col min="13312" max="13312" width="12.109375" style="3" customWidth="1"/>
    <col min="13313" max="13313" width="11.88671875" style="3" customWidth="1"/>
    <col min="13314" max="13314" width="14.6640625" style="3" customWidth="1"/>
    <col min="13315" max="13320" width="13.5546875" style="3" customWidth="1"/>
    <col min="13321" max="13327" width="14.6640625" style="3" customWidth="1"/>
    <col min="13328" max="13330" width="13.88671875" style="3" bestFit="1" customWidth="1"/>
    <col min="13331" max="13332" width="14.88671875" style="3" bestFit="1" customWidth="1"/>
    <col min="13333" max="13333" width="15.88671875" style="3" customWidth="1"/>
    <col min="13334" max="13335" width="0" style="3" hidden="1" customWidth="1"/>
    <col min="13336" max="13336" width="11.6640625" style="3" customWidth="1"/>
    <col min="13337" max="13343" width="15.77734375" style="3" customWidth="1"/>
    <col min="13344" max="13562" width="9" style="3"/>
    <col min="13563" max="13563" width="5.109375" style="3" customWidth="1"/>
    <col min="13564" max="13564" width="10.21875" style="3" customWidth="1"/>
    <col min="13565" max="13565" width="12.21875" style="3" customWidth="1"/>
    <col min="13566" max="13566" width="24.33203125" style="3" customWidth="1"/>
    <col min="13567" max="13567" width="29.33203125" style="3" customWidth="1"/>
    <col min="13568" max="13568" width="12.109375" style="3" customWidth="1"/>
    <col min="13569" max="13569" width="11.88671875" style="3" customWidth="1"/>
    <col min="13570" max="13570" width="14.6640625" style="3" customWidth="1"/>
    <col min="13571" max="13576" width="13.5546875" style="3" customWidth="1"/>
    <col min="13577" max="13583" width="14.6640625" style="3" customWidth="1"/>
    <col min="13584" max="13586" width="13.88671875" style="3" bestFit="1" customWidth="1"/>
    <col min="13587" max="13588" width="14.88671875" style="3" bestFit="1" customWidth="1"/>
    <col min="13589" max="13589" width="15.88671875" style="3" customWidth="1"/>
    <col min="13590" max="13591" width="0" style="3" hidden="1" customWidth="1"/>
    <col min="13592" max="13592" width="11.6640625" style="3" customWidth="1"/>
    <col min="13593" max="13599" width="15.77734375" style="3" customWidth="1"/>
    <col min="13600" max="13818" width="9" style="3"/>
    <col min="13819" max="13819" width="5.109375" style="3" customWidth="1"/>
    <col min="13820" max="13820" width="10.21875" style="3" customWidth="1"/>
    <col min="13821" max="13821" width="12.21875" style="3" customWidth="1"/>
    <col min="13822" max="13822" width="24.33203125" style="3" customWidth="1"/>
    <col min="13823" max="13823" width="29.33203125" style="3" customWidth="1"/>
    <col min="13824" max="13824" width="12.109375" style="3" customWidth="1"/>
    <col min="13825" max="13825" width="11.88671875" style="3" customWidth="1"/>
    <col min="13826" max="13826" width="14.6640625" style="3" customWidth="1"/>
    <col min="13827" max="13832" width="13.5546875" style="3" customWidth="1"/>
    <col min="13833" max="13839" width="14.6640625" style="3" customWidth="1"/>
    <col min="13840" max="13842" width="13.88671875" style="3" bestFit="1" customWidth="1"/>
    <col min="13843" max="13844" width="14.88671875" style="3" bestFit="1" customWidth="1"/>
    <col min="13845" max="13845" width="15.88671875" style="3" customWidth="1"/>
    <col min="13846" max="13847" width="0" style="3" hidden="1" customWidth="1"/>
    <col min="13848" max="13848" width="11.6640625" style="3" customWidth="1"/>
    <col min="13849" max="13855" width="15.77734375" style="3" customWidth="1"/>
    <col min="13856" max="14074" width="9" style="3"/>
    <col min="14075" max="14075" width="5.109375" style="3" customWidth="1"/>
    <col min="14076" max="14076" width="10.21875" style="3" customWidth="1"/>
    <col min="14077" max="14077" width="12.21875" style="3" customWidth="1"/>
    <col min="14078" max="14078" width="24.33203125" style="3" customWidth="1"/>
    <col min="14079" max="14079" width="29.33203125" style="3" customWidth="1"/>
    <col min="14080" max="14080" width="12.109375" style="3" customWidth="1"/>
    <col min="14081" max="14081" width="11.88671875" style="3" customWidth="1"/>
    <col min="14082" max="14082" width="14.6640625" style="3" customWidth="1"/>
    <col min="14083" max="14088" width="13.5546875" style="3" customWidth="1"/>
    <col min="14089" max="14095" width="14.6640625" style="3" customWidth="1"/>
    <col min="14096" max="14098" width="13.88671875" style="3" bestFit="1" customWidth="1"/>
    <col min="14099" max="14100" width="14.88671875" style="3" bestFit="1" customWidth="1"/>
    <col min="14101" max="14101" width="15.88671875" style="3" customWidth="1"/>
    <col min="14102" max="14103" width="0" style="3" hidden="1" customWidth="1"/>
    <col min="14104" max="14104" width="11.6640625" style="3" customWidth="1"/>
    <col min="14105" max="14111" width="15.77734375" style="3" customWidth="1"/>
    <col min="14112" max="14330" width="9" style="3"/>
    <col min="14331" max="14331" width="5.109375" style="3" customWidth="1"/>
    <col min="14332" max="14332" width="10.21875" style="3" customWidth="1"/>
    <col min="14333" max="14333" width="12.21875" style="3" customWidth="1"/>
    <col min="14334" max="14334" width="24.33203125" style="3" customWidth="1"/>
    <col min="14335" max="14335" width="29.33203125" style="3" customWidth="1"/>
    <col min="14336" max="14336" width="12.109375" style="3" customWidth="1"/>
    <col min="14337" max="14337" width="11.88671875" style="3" customWidth="1"/>
    <col min="14338" max="14338" width="14.6640625" style="3" customWidth="1"/>
    <col min="14339" max="14344" width="13.5546875" style="3" customWidth="1"/>
    <col min="14345" max="14351" width="14.6640625" style="3" customWidth="1"/>
    <col min="14352" max="14354" width="13.88671875" style="3" bestFit="1" customWidth="1"/>
    <col min="14355" max="14356" width="14.88671875" style="3" bestFit="1" customWidth="1"/>
    <col min="14357" max="14357" width="15.88671875" style="3" customWidth="1"/>
    <col min="14358" max="14359" width="0" style="3" hidden="1" customWidth="1"/>
    <col min="14360" max="14360" width="11.6640625" style="3" customWidth="1"/>
    <col min="14361" max="14367" width="15.77734375" style="3" customWidth="1"/>
    <col min="14368" max="14586" width="9" style="3"/>
    <col min="14587" max="14587" width="5.109375" style="3" customWidth="1"/>
    <col min="14588" max="14588" width="10.21875" style="3" customWidth="1"/>
    <col min="14589" max="14589" width="12.21875" style="3" customWidth="1"/>
    <col min="14590" max="14590" width="24.33203125" style="3" customWidth="1"/>
    <col min="14591" max="14591" width="29.33203125" style="3" customWidth="1"/>
    <col min="14592" max="14592" width="12.109375" style="3" customWidth="1"/>
    <col min="14593" max="14593" width="11.88671875" style="3" customWidth="1"/>
    <col min="14594" max="14594" width="14.6640625" style="3" customWidth="1"/>
    <col min="14595" max="14600" width="13.5546875" style="3" customWidth="1"/>
    <col min="14601" max="14607" width="14.6640625" style="3" customWidth="1"/>
    <col min="14608" max="14610" width="13.88671875" style="3" bestFit="1" customWidth="1"/>
    <col min="14611" max="14612" width="14.88671875" style="3" bestFit="1" customWidth="1"/>
    <col min="14613" max="14613" width="15.88671875" style="3" customWidth="1"/>
    <col min="14614" max="14615" width="0" style="3" hidden="1" customWidth="1"/>
    <col min="14616" max="14616" width="11.6640625" style="3" customWidth="1"/>
    <col min="14617" max="14623" width="15.77734375" style="3" customWidth="1"/>
    <col min="14624" max="14842" width="9" style="3"/>
    <col min="14843" max="14843" width="5.109375" style="3" customWidth="1"/>
    <col min="14844" max="14844" width="10.21875" style="3" customWidth="1"/>
    <col min="14845" max="14845" width="12.21875" style="3" customWidth="1"/>
    <col min="14846" max="14846" width="24.33203125" style="3" customWidth="1"/>
    <col min="14847" max="14847" width="29.33203125" style="3" customWidth="1"/>
    <col min="14848" max="14848" width="12.109375" style="3" customWidth="1"/>
    <col min="14849" max="14849" width="11.88671875" style="3" customWidth="1"/>
    <col min="14850" max="14850" width="14.6640625" style="3" customWidth="1"/>
    <col min="14851" max="14856" width="13.5546875" style="3" customWidth="1"/>
    <col min="14857" max="14863" width="14.6640625" style="3" customWidth="1"/>
    <col min="14864" max="14866" width="13.88671875" style="3" bestFit="1" customWidth="1"/>
    <col min="14867" max="14868" width="14.88671875" style="3" bestFit="1" customWidth="1"/>
    <col min="14869" max="14869" width="15.88671875" style="3" customWidth="1"/>
    <col min="14870" max="14871" width="0" style="3" hidden="1" customWidth="1"/>
    <col min="14872" max="14872" width="11.6640625" style="3" customWidth="1"/>
    <col min="14873" max="14879" width="15.77734375" style="3" customWidth="1"/>
    <col min="14880" max="15098" width="9" style="3"/>
    <col min="15099" max="15099" width="5.109375" style="3" customWidth="1"/>
    <col min="15100" max="15100" width="10.21875" style="3" customWidth="1"/>
    <col min="15101" max="15101" width="12.21875" style="3" customWidth="1"/>
    <col min="15102" max="15102" width="24.33203125" style="3" customWidth="1"/>
    <col min="15103" max="15103" width="29.33203125" style="3" customWidth="1"/>
    <col min="15104" max="15104" width="12.109375" style="3" customWidth="1"/>
    <col min="15105" max="15105" width="11.88671875" style="3" customWidth="1"/>
    <col min="15106" max="15106" width="14.6640625" style="3" customWidth="1"/>
    <col min="15107" max="15112" width="13.5546875" style="3" customWidth="1"/>
    <col min="15113" max="15119" width="14.6640625" style="3" customWidth="1"/>
    <col min="15120" max="15122" width="13.88671875" style="3" bestFit="1" customWidth="1"/>
    <col min="15123" max="15124" width="14.88671875" style="3" bestFit="1" customWidth="1"/>
    <col min="15125" max="15125" width="15.88671875" style="3" customWidth="1"/>
    <col min="15126" max="15127" width="0" style="3" hidden="1" customWidth="1"/>
    <col min="15128" max="15128" width="11.6640625" style="3" customWidth="1"/>
    <col min="15129" max="15135" width="15.77734375" style="3" customWidth="1"/>
    <col min="15136" max="15354" width="9" style="3"/>
    <col min="15355" max="15355" width="5.109375" style="3" customWidth="1"/>
    <col min="15356" max="15356" width="10.21875" style="3" customWidth="1"/>
    <col min="15357" max="15357" width="12.21875" style="3" customWidth="1"/>
    <col min="15358" max="15358" width="24.33203125" style="3" customWidth="1"/>
    <col min="15359" max="15359" width="29.33203125" style="3" customWidth="1"/>
    <col min="15360" max="15360" width="12.109375" style="3" customWidth="1"/>
    <col min="15361" max="15361" width="11.88671875" style="3" customWidth="1"/>
    <col min="15362" max="15362" width="14.6640625" style="3" customWidth="1"/>
    <col min="15363" max="15368" width="13.5546875" style="3" customWidth="1"/>
    <col min="15369" max="15375" width="14.6640625" style="3" customWidth="1"/>
    <col min="15376" max="15378" width="13.88671875" style="3" bestFit="1" customWidth="1"/>
    <col min="15379" max="15380" width="14.88671875" style="3" bestFit="1" customWidth="1"/>
    <col min="15381" max="15381" width="15.88671875" style="3" customWidth="1"/>
    <col min="15382" max="15383" width="0" style="3" hidden="1" customWidth="1"/>
    <col min="15384" max="15384" width="11.6640625" style="3" customWidth="1"/>
    <col min="15385" max="15391" width="15.77734375" style="3" customWidth="1"/>
    <col min="15392" max="15610" width="9" style="3"/>
    <col min="15611" max="15611" width="5.109375" style="3" customWidth="1"/>
    <col min="15612" max="15612" width="10.21875" style="3" customWidth="1"/>
    <col min="15613" max="15613" width="12.21875" style="3" customWidth="1"/>
    <col min="15614" max="15614" width="24.33203125" style="3" customWidth="1"/>
    <col min="15615" max="15615" width="29.33203125" style="3" customWidth="1"/>
    <col min="15616" max="15616" width="12.109375" style="3" customWidth="1"/>
    <col min="15617" max="15617" width="11.88671875" style="3" customWidth="1"/>
    <col min="15618" max="15618" width="14.6640625" style="3" customWidth="1"/>
    <col min="15619" max="15624" width="13.5546875" style="3" customWidth="1"/>
    <col min="15625" max="15631" width="14.6640625" style="3" customWidth="1"/>
    <col min="15632" max="15634" width="13.88671875" style="3" bestFit="1" customWidth="1"/>
    <col min="15635" max="15636" width="14.88671875" style="3" bestFit="1" customWidth="1"/>
    <col min="15637" max="15637" width="15.88671875" style="3" customWidth="1"/>
    <col min="15638" max="15639" width="0" style="3" hidden="1" customWidth="1"/>
    <col min="15640" max="15640" width="11.6640625" style="3" customWidth="1"/>
    <col min="15641" max="15647" width="15.77734375" style="3" customWidth="1"/>
    <col min="15648" max="15866" width="9" style="3"/>
    <col min="15867" max="15867" width="5.109375" style="3" customWidth="1"/>
    <col min="15868" max="15868" width="10.21875" style="3" customWidth="1"/>
    <col min="15869" max="15869" width="12.21875" style="3" customWidth="1"/>
    <col min="15870" max="15870" width="24.33203125" style="3" customWidth="1"/>
    <col min="15871" max="15871" width="29.33203125" style="3" customWidth="1"/>
    <col min="15872" max="15872" width="12.109375" style="3" customWidth="1"/>
    <col min="15873" max="15873" width="11.88671875" style="3" customWidth="1"/>
    <col min="15874" max="15874" width="14.6640625" style="3" customWidth="1"/>
    <col min="15875" max="15880" width="13.5546875" style="3" customWidth="1"/>
    <col min="15881" max="15887" width="14.6640625" style="3" customWidth="1"/>
    <col min="15888" max="15890" width="13.88671875" style="3" bestFit="1" customWidth="1"/>
    <col min="15891" max="15892" width="14.88671875" style="3" bestFit="1" customWidth="1"/>
    <col min="15893" max="15893" width="15.88671875" style="3" customWidth="1"/>
    <col min="15894" max="15895" width="0" style="3" hidden="1" customWidth="1"/>
    <col min="15896" max="15896" width="11.6640625" style="3" customWidth="1"/>
    <col min="15897" max="15903" width="15.77734375" style="3" customWidth="1"/>
    <col min="15904" max="16122" width="9" style="3"/>
    <col min="16123" max="16123" width="5.109375" style="3" customWidth="1"/>
    <col min="16124" max="16124" width="10.21875" style="3" customWidth="1"/>
    <col min="16125" max="16125" width="12.21875" style="3" customWidth="1"/>
    <col min="16126" max="16126" width="24.33203125" style="3" customWidth="1"/>
    <col min="16127" max="16127" width="29.33203125" style="3" customWidth="1"/>
    <col min="16128" max="16128" width="12.109375" style="3" customWidth="1"/>
    <col min="16129" max="16129" width="11.88671875" style="3" customWidth="1"/>
    <col min="16130" max="16130" width="14.6640625" style="3" customWidth="1"/>
    <col min="16131" max="16136" width="13.5546875" style="3" customWidth="1"/>
    <col min="16137" max="16143" width="14.6640625" style="3" customWidth="1"/>
    <col min="16144" max="16146" width="13.88671875" style="3" bestFit="1" customWidth="1"/>
    <col min="16147" max="16148" width="14.88671875" style="3" bestFit="1" customWidth="1"/>
    <col min="16149" max="16149" width="15.88671875" style="3" customWidth="1"/>
    <col min="16150" max="16151" width="0" style="3" hidden="1" customWidth="1"/>
    <col min="16152" max="16152" width="11.6640625" style="3" customWidth="1"/>
    <col min="16153" max="16159" width="15.77734375" style="3" customWidth="1"/>
    <col min="16160" max="16380" width="9" style="3"/>
    <col min="16381" max="16384" width="9" style="3" customWidth="1"/>
  </cols>
  <sheetData>
    <row r="1" spans="1:35" s="1" customFormat="1" ht="16.5" customHeight="1">
      <c r="A1" s="37" t="s">
        <v>0</v>
      </c>
      <c r="B1" s="27" t="s">
        <v>1</v>
      </c>
      <c r="C1" s="27" t="s">
        <v>2</v>
      </c>
      <c r="D1" s="27" t="s">
        <v>3</v>
      </c>
      <c r="E1" s="27" t="s">
        <v>4</v>
      </c>
      <c r="F1" s="27" t="s">
        <v>5</v>
      </c>
      <c r="G1" s="27" t="s">
        <v>6</v>
      </c>
      <c r="H1" s="34" t="s">
        <v>39</v>
      </c>
      <c r="I1" s="28" t="s">
        <v>7</v>
      </c>
      <c r="J1" s="28"/>
      <c r="K1" s="28"/>
      <c r="L1" s="28"/>
      <c r="M1" s="28"/>
      <c r="N1" s="28"/>
      <c r="O1" s="10"/>
      <c r="P1" s="29" t="s">
        <v>8</v>
      </c>
      <c r="Q1" s="31" t="s">
        <v>9</v>
      </c>
      <c r="R1" s="31"/>
      <c r="S1" s="31"/>
      <c r="T1" s="31"/>
      <c r="U1" s="31"/>
      <c r="V1" s="31"/>
      <c r="W1" s="28" t="s">
        <v>10</v>
      </c>
      <c r="X1" s="28"/>
      <c r="Y1" s="28"/>
      <c r="Z1" s="28"/>
      <c r="AA1" s="28"/>
      <c r="AB1" s="36" t="s">
        <v>11</v>
      </c>
      <c r="AC1" s="34" t="s">
        <v>12</v>
      </c>
      <c r="AD1" s="31" t="s">
        <v>13</v>
      </c>
      <c r="AE1" s="31"/>
      <c r="AF1" s="31"/>
      <c r="AG1" s="31"/>
      <c r="AH1" s="32" t="s">
        <v>14</v>
      </c>
      <c r="AI1" s="32" t="s">
        <v>15</v>
      </c>
    </row>
    <row r="2" spans="1:35" s="2" customFormat="1" ht="76.150000000000006" customHeight="1">
      <c r="A2" s="37"/>
      <c r="B2" s="27"/>
      <c r="C2" s="27"/>
      <c r="D2" s="27"/>
      <c r="E2" s="27"/>
      <c r="F2" s="27"/>
      <c r="G2" s="27"/>
      <c r="H2" s="35"/>
      <c r="I2" s="11" t="s">
        <v>16</v>
      </c>
      <c r="J2" s="11" t="s">
        <v>17</v>
      </c>
      <c r="K2" s="11" t="s">
        <v>18</v>
      </c>
      <c r="L2" s="11" t="s">
        <v>19</v>
      </c>
      <c r="M2" s="11" t="s">
        <v>20</v>
      </c>
      <c r="N2" s="11" t="s">
        <v>21</v>
      </c>
      <c r="O2" s="12" t="s">
        <v>29</v>
      </c>
      <c r="P2" s="30"/>
      <c r="Q2" s="11" t="s">
        <v>30</v>
      </c>
      <c r="R2" s="11" t="s">
        <v>22</v>
      </c>
      <c r="S2" s="11" t="s">
        <v>31</v>
      </c>
      <c r="T2" s="11" t="s">
        <v>32</v>
      </c>
      <c r="U2" s="11" t="s">
        <v>23</v>
      </c>
      <c r="V2" s="11" t="s">
        <v>33</v>
      </c>
      <c r="W2" s="11" t="s">
        <v>34</v>
      </c>
      <c r="X2" s="11" t="s">
        <v>35</v>
      </c>
      <c r="Y2" s="11" t="s">
        <v>36</v>
      </c>
      <c r="Z2" s="13" t="s">
        <v>38</v>
      </c>
      <c r="AA2" s="14" t="s">
        <v>24</v>
      </c>
      <c r="AB2" s="36"/>
      <c r="AC2" s="35"/>
      <c r="AD2" s="11" t="s">
        <v>25</v>
      </c>
      <c r="AE2" s="11" t="s">
        <v>26</v>
      </c>
      <c r="AF2" s="11" t="s">
        <v>27</v>
      </c>
      <c r="AG2" s="11" t="s">
        <v>28</v>
      </c>
      <c r="AH2" s="33"/>
      <c r="AI2" s="33"/>
    </row>
    <row r="3" spans="1:35" ht="34.9" customHeight="1">
      <c r="A3" s="16" t="s">
        <v>40</v>
      </c>
      <c r="B3" s="25" t="s">
        <v>42</v>
      </c>
      <c r="C3" s="17" t="s">
        <v>41</v>
      </c>
      <c r="D3" s="18" t="s">
        <v>43</v>
      </c>
      <c r="E3" s="15" t="s">
        <v>44</v>
      </c>
      <c r="F3" s="19">
        <v>44197</v>
      </c>
      <c r="G3" s="20" t="s">
        <v>37</v>
      </c>
      <c r="H3" s="21">
        <v>20</v>
      </c>
      <c r="I3" s="22">
        <f>7770000</f>
        <v>7770000</v>
      </c>
      <c r="J3" s="22">
        <f>1000000</f>
        <v>1000000</v>
      </c>
      <c r="K3" s="22">
        <f t="shared" ref="K3:L3" si="0">1000000</f>
        <v>1000000</v>
      </c>
      <c r="L3" s="22">
        <f t="shared" si="0"/>
        <v>1000000</v>
      </c>
      <c r="M3" s="23">
        <f>730000</f>
        <v>730000</v>
      </c>
      <c r="N3" s="23">
        <f t="shared" ref="N3" si="1">SUM(I3:M3)</f>
        <v>11500000</v>
      </c>
      <c r="O3" s="23"/>
      <c r="P3" s="22">
        <f>L3+M3</f>
        <v>1730000</v>
      </c>
      <c r="Q3" s="22">
        <f>IF(I3&gt;29800000,29800000*17%,I3*17%)</f>
        <v>1320900</v>
      </c>
      <c r="R3" s="22">
        <f>IF(I3&gt;29800000,29800000*0.5%,I3*0.5%)</f>
        <v>38850</v>
      </c>
      <c r="S3" s="22">
        <f>IF(I3&gt;29800000,29800000*3%,I3*3%)</f>
        <v>233100</v>
      </c>
      <c r="T3" s="22">
        <f>IF(I3&gt;88400000,88400000*1%,I3*1%)</f>
        <v>77700</v>
      </c>
      <c r="U3" s="22">
        <f t="shared" ref="U3" si="2">SUM(Q3:T3)</f>
        <v>1670550</v>
      </c>
      <c r="V3" s="22">
        <f>IF(I3&gt;29800000,29800000*2%,I3*2%)</f>
        <v>155400</v>
      </c>
      <c r="W3" s="22">
        <f>IF(I3&gt;29800000,29800000*8%,I3*8%)</f>
        <v>621600</v>
      </c>
      <c r="X3" s="22">
        <f>IF(I3&gt;29800000,29800000*1.5%,I3*1.5%)</f>
        <v>116550</v>
      </c>
      <c r="Y3" s="22">
        <f>IF(I3&gt;88400000,88400000*1%,I3*1%)</f>
        <v>77700</v>
      </c>
      <c r="Z3" s="22">
        <f t="shared" ref="Z3" si="3">SUM(W3:Y3)</f>
        <v>815850</v>
      </c>
      <c r="AA3" s="23">
        <f t="shared" ref="AA3" si="4">AI3</f>
        <v>0</v>
      </c>
      <c r="AB3" s="24">
        <f>ROUND((N3+O3)-SUM(Z3:AA3),0)</f>
        <v>10684150</v>
      </c>
      <c r="AC3" s="23">
        <f>N3+O3-P3</f>
        <v>9770000</v>
      </c>
      <c r="AD3" s="23">
        <v>11000000</v>
      </c>
      <c r="AE3" s="26">
        <v>1</v>
      </c>
      <c r="AF3" s="23">
        <f t="shared" ref="AF3" si="5">AE3*4400000</f>
        <v>4400000</v>
      </c>
      <c r="AG3" s="23">
        <f t="shared" ref="AG3" si="6">AD3+AF3</f>
        <v>15400000</v>
      </c>
      <c r="AH3" s="23">
        <f>MAX(AC3-Z3-AG3,0)</f>
        <v>0</v>
      </c>
      <c r="AI3" s="23">
        <f t="shared" ref="AI3" si="7">ROUND(IF(AH3&lt;=5000000,AH3*5%,IF(AH3&lt;=10000000,AH3*10%-250000,IF(AH3&lt;=18000000,AH3*15%-750000,IF(AH3&lt;=32000000,AH3*20%-1650000,IF(AH3&lt;=52000000,AH3*25%-3250000,IF(AH3&lt;=80000000,AH3*30%-5850000,AH3*35%-9850000)))))),0)</f>
        <v>0</v>
      </c>
    </row>
  </sheetData>
  <mergeCells count="17">
    <mergeCell ref="A1:A2"/>
    <mergeCell ref="B1:B2"/>
    <mergeCell ref="C1:C2"/>
    <mergeCell ref="D1:D2"/>
    <mergeCell ref="E1:E2"/>
    <mergeCell ref="AH1:AH2"/>
    <mergeCell ref="AI1:AI2"/>
    <mergeCell ref="H1:H2"/>
    <mergeCell ref="AB1:AB2"/>
    <mergeCell ref="AC1:AC2"/>
    <mergeCell ref="AD1:AG1"/>
    <mergeCell ref="W1:AA1"/>
    <mergeCell ref="F1:F2"/>
    <mergeCell ref="G1:G2"/>
    <mergeCell ref="I1:N1"/>
    <mergeCell ref="P1:P2"/>
    <mergeCell ref="Q1:V1"/>
  </mergeCells>
  <phoneticPr fontId="10" type="noConversion"/>
  <conditionalFormatting sqref="C3">
    <cfRule type="duplicateValues" dxfId="2" priority="37" stopIfTrue="1"/>
  </conditionalFormatting>
  <conditionalFormatting sqref="C3">
    <cfRule type="duplicateValues" dxfId="1" priority="38" stopIfTrue="1"/>
  </conditionalFormatting>
  <conditionalFormatting sqref="C3">
    <cfRule type="duplicateValues" dxfId="0" priority="39" stopIfTrue="1"/>
  </conditionalFormatting>
  <dataValidations count="1">
    <dataValidation type="custom" allowBlank="1" showInputMessage="1" showErrorMessage="1" errorTitle="DỮ LIỆU TRÙNG" error="Dữ liệu trùng rồi cô bé, kiểm tra lại nhé" sqref="B65424 IS65424 SO65424 ACK65424 AMG65424 AWC65424 BFY65424 BPU65424 BZQ65424 CJM65424 CTI65424 DDE65424 DNA65424 DWW65424 EGS65424 EQO65424 FAK65424 FKG65424 FUC65424 GDY65424 GNU65424 GXQ65424 HHM65424 HRI65424 IBE65424 ILA65424 IUW65424 JES65424 JOO65424 JYK65424 KIG65424 KSC65424 LBY65424 LLU65424 LVQ65424 MFM65424 MPI65424 MZE65424 NJA65424 NSW65424 OCS65424 OMO65424 OWK65424 PGG65424 PQC65424 PZY65424 QJU65424 QTQ65424 RDM65424 RNI65424 RXE65424 SHA65424 SQW65424 TAS65424 TKO65424 TUK65424 UEG65424 UOC65424 UXY65424 VHU65424 VRQ65424 WBM65424 WLI65424 WVE65424 B130960 IS130960 SO130960 ACK130960 AMG130960 AWC130960 BFY130960 BPU130960 BZQ130960 CJM130960 CTI130960 DDE130960 DNA130960 DWW130960 EGS130960 EQO130960 FAK130960 FKG130960 FUC130960 GDY130960 GNU130960 GXQ130960 HHM130960 HRI130960 IBE130960 ILA130960 IUW130960 JES130960 JOO130960 JYK130960 KIG130960 KSC130960 LBY130960 LLU130960 LVQ130960 MFM130960 MPI130960 MZE130960 NJA130960 NSW130960 OCS130960 OMO130960 OWK130960 PGG130960 PQC130960 PZY130960 QJU130960 QTQ130960 RDM130960 RNI130960 RXE130960 SHA130960 SQW130960 TAS130960 TKO130960 TUK130960 UEG130960 UOC130960 UXY130960 VHU130960 VRQ130960 WBM130960 WLI130960 WVE130960 B196496 IS196496 SO196496 ACK196496 AMG196496 AWC196496 BFY196496 BPU196496 BZQ196496 CJM196496 CTI196496 DDE196496 DNA196496 DWW196496 EGS196496 EQO196496 FAK196496 FKG196496 FUC196496 GDY196496 GNU196496 GXQ196496 HHM196496 HRI196496 IBE196496 ILA196496 IUW196496 JES196496 JOO196496 JYK196496 KIG196496 KSC196496 LBY196496 LLU196496 LVQ196496 MFM196496 MPI196496 MZE196496 NJA196496 NSW196496 OCS196496 OMO196496 OWK196496 PGG196496 PQC196496 PZY196496 QJU196496 QTQ196496 RDM196496 RNI196496 RXE196496 SHA196496 SQW196496 TAS196496 TKO196496 TUK196496 UEG196496 UOC196496 UXY196496 VHU196496 VRQ196496 WBM196496 WLI196496 WVE196496 B262032 IS262032 SO262032 ACK262032 AMG262032 AWC262032 BFY262032 BPU262032 BZQ262032 CJM262032 CTI262032 DDE262032 DNA262032 DWW262032 EGS262032 EQO262032 FAK262032 FKG262032 FUC262032 GDY262032 GNU262032 GXQ262032 HHM262032 HRI262032 IBE262032 ILA262032 IUW262032 JES262032 JOO262032 JYK262032 KIG262032 KSC262032 LBY262032 LLU262032 LVQ262032 MFM262032 MPI262032 MZE262032 NJA262032 NSW262032 OCS262032 OMO262032 OWK262032 PGG262032 PQC262032 PZY262032 QJU262032 QTQ262032 RDM262032 RNI262032 RXE262032 SHA262032 SQW262032 TAS262032 TKO262032 TUK262032 UEG262032 UOC262032 UXY262032 VHU262032 VRQ262032 WBM262032 WLI262032 WVE262032 B327568 IS327568 SO327568 ACK327568 AMG327568 AWC327568 BFY327568 BPU327568 BZQ327568 CJM327568 CTI327568 DDE327568 DNA327568 DWW327568 EGS327568 EQO327568 FAK327568 FKG327568 FUC327568 GDY327568 GNU327568 GXQ327568 HHM327568 HRI327568 IBE327568 ILA327568 IUW327568 JES327568 JOO327568 JYK327568 KIG327568 KSC327568 LBY327568 LLU327568 LVQ327568 MFM327568 MPI327568 MZE327568 NJA327568 NSW327568 OCS327568 OMO327568 OWK327568 PGG327568 PQC327568 PZY327568 QJU327568 QTQ327568 RDM327568 RNI327568 RXE327568 SHA327568 SQW327568 TAS327568 TKO327568 TUK327568 UEG327568 UOC327568 UXY327568 VHU327568 VRQ327568 WBM327568 WLI327568 WVE327568 B393104 IS393104 SO393104 ACK393104 AMG393104 AWC393104 BFY393104 BPU393104 BZQ393104 CJM393104 CTI393104 DDE393104 DNA393104 DWW393104 EGS393104 EQO393104 FAK393104 FKG393104 FUC393104 GDY393104 GNU393104 GXQ393104 HHM393104 HRI393104 IBE393104 ILA393104 IUW393104 JES393104 JOO393104 JYK393104 KIG393104 KSC393104 LBY393104 LLU393104 LVQ393104 MFM393104 MPI393104 MZE393104 NJA393104 NSW393104 OCS393104 OMO393104 OWK393104 PGG393104 PQC393104 PZY393104 QJU393104 QTQ393104 RDM393104 RNI393104 RXE393104 SHA393104 SQW393104 TAS393104 TKO393104 TUK393104 UEG393104 UOC393104 UXY393104 VHU393104 VRQ393104 WBM393104 WLI393104 WVE393104 B458640 IS458640 SO458640 ACK458640 AMG458640 AWC458640 BFY458640 BPU458640 BZQ458640 CJM458640 CTI458640 DDE458640 DNA458640 DWW458640 EGS458640 EQO458640 FAK458640 FKG458640 FUC458640 GDY458640 GNU458640 GXQ458640 HHM458640 HRI458640 IBE458640 ILA458640 IUW458640 JES458640 JOO458640 JYK458640 KIG458640 KSC458640 LBY458640 LLU458640 LVQ458640 MFM458640 MPI458640 MZE458640 NJA458640 NSW458640 OCS458640 OMO458640 OWK458640 PGG458640 PQC458640 PZY458640 QJU458640 QTQ458640 RDM458640 RNI458640 RXE458640 SHA458640 SQW458640 TAS458640 TKO458640 TUK458640 UEG458640 UOC458640 UXY458640 VHU458640 VRQ458640 WBM458640 WLI458640 WVE458640 B524176 IS524176 SO524176 ACK524176 AMG524176 AWC524176 BFY524176 BPU524176 BZQ524176 CJM524176 CTI524176 DDE524176 DNA524176 DWW524176 EGS524176 EQO524176 FAK524176 FKG524176 FUC524176 GDY524176 GNU524176 GXQ524176 HHM524176 HRI524176 IBE524176 ILA524176 IUW524176 JES524176 JOO524176 JYK524176 KIG524176 KSC524176 LBY524176 LLU524176 LVQ524176 MFM524176 MPI524176 MZE524176 NJA524176 NSW524176 OCS524176 OMO524176 OWK524176 PGG524176 PQC524176 PZY524176 QJU524176 QTQ524176 RDM524176 RNI524176 RXE524176 SHA524176 SQW524176 TAS524176 TKO524176 TUK524176 UEG524176 UOC524176 UXY524176 VHU524176 VRQ524176 WBM524176 WLI524176 WVE524176 B589712 IS589712 SO589712 ACK589712 AMG589712 AWC589712 BFY589712 BPU589712 BZQ589712 CJM589712 CTI589712 DDE589712 DNA589712 DWW589712 EGS589712 EQO589712 FAK589712 FKG589712 FUC589712 GDY589712 GNU589712 GXQ589712 HHM589712 HRI589712 IBE589712 ILA589712 IUW589712 JES589712 JOO589712 JYK589712 KIG589712 KSC589712 LBY589712 LLU589712 LVQ589712 MFM589712 MPI589712 MZE589712 NJA589712 NSW589712 OCS589712 OMO589712 OWK589712 PGG589712 PQC589712 PZY589712 QJU589712 QTQ589712 RDM589712 RNI589712 RXE589712 SHA589712 SQW589712 TAS589712 TKO589712 TUK589712 UEG589712 UOC589712 UXY589712 VHU589712 VRQ589712 WBM589712 WLI589712 WVE589712 B655248 IS655248 SO655248 ACK655248 AMG655248 AWC655248 BFY655248 BPU655248 BZQ655248 CJM655248 CTI655248 DDE655248 DNA655248 DWW655248 EGS655248 EQO655248 FAK655248 FKG655248 FUC655248 GDY655248 GNU655248 GXQ655248 HHM655248 HRI655248 IBE655248 ILA655248 IUW655248 JES655248 JOO655248 JYK655248 KIG655248 KSC655248 LBY655248 LLU655248 LVQ655248 MFM655248 MPI655248 MZE655248 NJA655248 NSW655248 OCS655248 OMO655248 OWK655248 PGG655248 PQC655248 PZY655248 QJU655248 QTQ655248 RDM655248 RNI655248 RXE655248 SHA655248 SQW655248 TAS655248 TKO655248 TUK655248 UEG655248 UOC655248 UXY655248 VHU655248 VRQ655248 WBM655248 WLI655248 WVE655248 B720784 IS720784 SO720784 ACK720784 AMG720784 AWC720784 BFY720784 BPU720784 BZQ720784 CJM720784 CTI720784 DDE720784 DNA720784 DWW720784 EGS720784 EQO720784 FAK720784 FKG720784 FUC720784 GDY720784 GNU720784 GXQ720784 HHM720784 HRI720784 IBE720784 ILA720784 IUW720784 JES720784 JOO720784 JYK720784 KIG720784 KSC720784 LBY720784 LLU720784 LVQ720784 MFM720784 MPI720784 MZE720784 NJA720784 NSW720784 OCS720784 OMO720784 OWK720784 PGG720784 PQC720784 PZY720784 QJU720784 QTQ720784 RDM720784 RNI720784 RXE720784 SHA720784 SQW720784 TAS720784 TKO720784 TUK720784 UEG720784 UOC720784 UXY720784 VHU720784 VRQ720784 WBM720784 WLI720784 WVE720784 B786320 IS786320 SO786320 ACK786320 AMG786320 AWC786320 BFY786320 BPU786320 BZQ786320 CJM786320 CTI786320 DDE786320 DNA786320 DWW786320 EGS786320 EQO786320 FAK786320 FKG786320 FUC786320 GDY786320 GNU786320 GXQ786320 HHM786320 HRI786320 IBE786320 ILA786320 IUW786320 JES786320 JOO786320 JYK786320 KIG786320 KSC786320 LBY786320 LLU786320 LVQ786320 MFM786320 MPI786320 MZE786320 NJA786320 NSW786320 OCS786320 OMO786320 OWK786320 PGG786320 PQC786320 PZY786320 QJU786320 QTQ786320 RDM786320 RNI786320 RXE786320 SHA786320 SQW786320 TAS786320 TKO786320 TUK786320 UEG786320 UOC786320 UXY786320 VHU786320 VRQ786320 WBM786320 WLI786320 WVE786320 B851856 IS851856 SO851856 ACK851856 AMG851856 AWC851856 BFY851856 BPU851856 BZQ851856 CJM851856 CTI851856 DDE851856 DNA851856 DWW851856 EGS851856 EQO851856 FAK851856 FKG851856 FUC851856 GDY851856 GNU851856 GXQ851856 HHM851856 HRI851856 IBE851856 ILA851856 IUW851856 JES851856 JOO851856 JYK851856 KIG851856 KSC851856 LBY851856 LLU851856 LVQ851856 MFM851856 MPI851856 MZE851856 NJA851856 NSW851856 OCS851856 OMO851856 OWK851856 PGG851856 PQC851856 PZY851856 QJU851856 QTQ851856 RDM851856 RNI851856 RXE851856 SHA851856 SQW851856 TAS851856 TKO851856 TUK851856 UEG851856 UOC851856 UXY851856 VHU851856 VRQ851856 WBM851856 WLI851856 WVE851856 B917392 IS917392 SO917392 ACK917392 AMG917392 AWC917392 BFY917392 BPU917392 BZQ917392 CJM917392 CTI917392 DDE917392 DNA917392 DWW917392 EGS917392 EQO917392 FAK917392 FKG917392 FUC917392 GDY917392 GNU917392 GXQ917392 HHM917392 HRI917392 IBE917392 ILA917392 IUW917392 JES917392 JOO917392 JYK917392 KIG917392 KSC917392 LBY917392 LLU917392 LVQ917392 MFM917392 MPI917392 MZE917392 NJA917392 NSW917392 OCS917392 OMO917392 OWK917392 PGG917392 PQC917392 PZY917392 QJU917392 QTQ917392 RDM917392 RNI917392 RXE917392 SHA917392 SQW917392 TAS917392 TKO917392 TUK917392 UEG917392 UOC917392 UXY917392 VHU917392 VRQ917392 WBM917392 WLI917392 WVE917392 B982928 IS982928 SO982928 ACK982928 AMG982928 AWC982928 BFY982928 BPU982928 BZQ982928 CJM982928 CTI982928 DDE982928 DNA982928 DWW982928 EGS982928 EQO982928 FAK982928 FKG982928 FUC982928 GDY982928 GNU982928 GXQ982928 HHM982928 HRI982928 IBE982928 ILA982928 IUW982928 JES982928 JOO982928 JYK982928 KIG982928 KSC982928 LBY982928 LLU982928 LVQ982928 MFM982928 MPI982928 MZE982928 NJA982928 NSW982928 OCS982928 OMO982928 OWK982928 PGG982928 PQC982928 PZY982928 QJU982928 QTQ982928 RDM982928 RNI982928 RXE982928 SHA982928 SQW982928 TAS982928 TKO982928 TUK982928 UEG982928 UOC982928 UXY982928 VHU982928 VRQ982928 WBM982928 WLI982928 WVE982928" xr:uid="{30B852DC-5186-4850-9D74-1628E81F95AC}">
      <formula1>COUNTIF($C:$C,B65424)=1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2021-03-25T17:42:23Z</dcterms:modified>
</cp:coreProperties>
</file>