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_khanh-chi\Downloads\"/>
    </mc:Choice>
  </mc:AlternateContent>
  <xr:revisionPtr revIDLastSave="0" documentId="13_ncr:1_{291A565A-3585-48B8-BF11-DCF529DD219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answers" sheetId="13" r:id="rId1"/>
    <sheet name="new CAPM" sheetId="6" r:id="rId2"/>
    <sheet name="FF" sheetId="8" r:id="rId3"/>
    <sheet name="6 factors" sheetId="10" r:id="rId4"/>
    <sheet name="Data" sheetId="3" r:id="rId5"/>
    <sheet name="AAPL Raw" sheetId="1" r:id="rId6"/>
    <sheet name="VTV Raw" sheetId="2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J56" i="13" l="1"/>
  <c r="J57" i="13"/>
  <c r="J58" i="13"/>
  <c r="J59" i="13"/>
  <c r="J60" i="13"/>
  <c r="J55" i="13"/>
  <c r="J38" i="13"/>
  <c r="J39" i="13"/>
  <c r="J37" i="13"/>
  <c r="E63" i="8" l="1"/>
  <c r="D60" i="8"/>
  <c r="E60" i="8" s="1"/>
  <c r="D59" i="8"/>
  <c r="D58" i="8"/>
  <c r="C60" i="8"/>
  <c r="C59" i="8"/>
  <c r="C58" i="8"/>
  <c r="C57" i="8"/>
  <c r="E59" i="8"/>
  <c r="E58" i="8"/>
  <c r="E57" i="8"/>
  <c r="D30" i="8"/>
  <c r="D26" i="8"/>
  <c r="D25" i="8"/>
  <c r="C27" i="8"/>
  <c r="D27" i="8" s="1"/>
  <c r="C26" i="8"/>
  <c r="C25" i="8"/>
  <c r="B27" i="8"/>
  <c r="B26" i="8"/>
  <c r="B25" i="8"/>
  <c r="B24" i="8"/>
  <c r="D24" i="8"/>
  <c r="B49" i="6"/>
  <c r="C49" i="6" s="1"/>
  <c r="C50" i="6" s="1"/>
  <c r="C51" i="6"/>
  <c r="C48" i="6"/>
  <c r="A49" i="6"/>
  <c r="A48" i="6"/>
  <c r="B22" i="6"/>
  <c r="C22" i="6" s="1"/>
  <c r="C23" i="6" s="1"/>
  <c r="C24" i="6"/>
  <c r="C21" i="6"/>
  <c r="A22" i="6"/>
  <c r="A21" i="6"/>
  <c r="A49" i="10"/>
  <c r="A50" i="10"/>
  <c r="A51" i="10"/>
  <c r="A52" i="10"/>
  <c r="A53" i="10"/>
  <c r="A48" i="10"/>
  <c r="B51" i="8"/>
  <c r="B52" i="8"/>
  <c r="B50" i="8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D1147" i="3"/>
  <c r="D1148" i="3"/>
  <c r="D1149" i="3"/>
  <c r="D1150" i="3"/>
  <c r="D1151" i="3"/>
  <c r="D1152" i="3"/>
  <c r="D1153" i="3"/>
  <c r="D1154" i="3"/>
  <c r="D1155" i="3"/>
  <c r="D1156" i="3"/>
  <c r="D1157" i="3"/>
  <c r="D1146" i="3"/>
  <c r="C1147" i="3"/>
  <c r="C1148" i="3"/>
  <c r="C1149" i="3"/>
  <c r="C1150" i="3"/>
  <c r="C1151" i="3"/>
  <c r="C1152" i="3"/>
  <c r="C1153" i="3"/>
  <c r="C1154" i="3"/>
  <c r="C1155" i="3"/>
  <c r="C1156" i="3"/>
  <c r="C1157" i="3"/>
  <c r="C1146" i="3"/>
  <c r="H215" i="2"/>
  <c r="H216" i="2"/>
  <c r="H217" i="2"/>
  <c r="H218" i="2"/>
  <c r="H219" i="2"/>
  <c r="H220" i="2"/>
  <c r="H221" i="2"/>
  <c r="H222" i="2"/>
  <c r="H223" i="2"/>
  <c r="H224" i="2"/>
  <c r="H225" i="2"/>
  <c r="H226" i="2"/>
  <c r="H444" i="1"/>
  <c r="H445" i="1"/>
  <c r="H446" i="1"/>
  <c r="H447" i="1"/>
  <c r="H448" i="1"/>
  <c r="H449" i="1"/>
  <c r="H450" i="1"/>
  <c r="H451" i="1"/>
  <c r="H452" i="1"/>
  <c r="H453" i="1"/>
  <c r="H454" i="1"/>
  <c r="H455" i="1"/>
  <c r="E62" i="8" l="1"/>
  <c r="D29" i="8"/>
  <c r="J1145" i="3" l="1"/>
  <c r="J1144" i="3"/>
  <c r="I1143" i="3"/>
  <c r="J1142" i="2"/>
  <c r="J1141" i="3"/>
  <c r="I1140" i="3"/>
  <c r="I1139" i="3"/>
  <c r="J1138" i="2"/>
  <c r="J1137" i="3"/>
  <c r="J1136" i="3"/>
  <c r="I1135" i="3"/>
  <c r="J1134" i="2"/>
  <c r="J1133" i="3"/>
  <c r="I1132" i="3"/>
  <c r="I1131" i="3"/>
  <c r="J1130" i="2"/>
  <c r="J1129" i="3"/>
  <c r="J1128" i="3"/>
  <c r="I1127" i="3"/>
  <c r="J1126" i="2"/>
  <c r="J1125" i="3"/>
  <c r="I1124" i="3"/>
  <c r="I1123" i="3"/>
  <c r="J1122" i="2"/>
  <c r="J1121" i="3"/>
  <c r="J1120" i="3"/>
  <c r="I1119" i="3"/>
  <c r="J1118" i="2"/>
  <c r="J1117" i="3"/>
  <c r="I1116" i="3"/>
  <c r="I1115" i="3"/>
  <c r="J1114" i="2"/>
  <c r="J1113" i="3"/>
  <c r="J1112" i="3"/>
  <c r="I1111" i="3"/>
  <c r="J1110" i="2"/>
  <c r="J1109" i="3"/>
  <c r="I1108" i="3"/>
  <c r="I1107" i="3"/>
  <c r="J1106" i="2"/>
  <c r="J1105" i="3"/>
  <c r="J1104" i="3"/>
  <c r="I1103" i="3"/>
  <c r="J1102" i="2"/>
  <c r="J1101" i="3"/>
  <c r="I1100" i="3"/>
  <c r="I1099" i="3"/>
  <c r="J1098" i="2"/>
  <c r="J1097" i="3"/>
  <c r="J1096" i="3"/>
  <c r="I1095" i="3"/>
  <c r="J1094" i="2"/>
  <c r="J1093" i="2"/>
  <c r="I1092" i="3"/>
  <c r="I1091" i="3"/>
  <c r="J1090" i="2"/>
  <c r="J1089" i="3"/>
  <c r="J1088" i="3"/>
  <c r="I1087" i="3"/>
  <c r="J1086" i="2"/>
  <c r="J1085" i="3"/>
  <c r="I1084" i="3"/>
  <c r="I1083" i="3"/>
  <c r="J1082" i="2"/>
  <c r="J1081" i="3"/>
  <c r="J1080" i="3"/>
  <c r="I1079" i="3"/>
  <c r="J1078" i="2"/>
  <c r="J1077" i="3"/>
  <c r="I1076" i="3"/>
  <c r="I1075" i="3"/>
  <c r="J1074" i="2"/>
  <c r="J1073" i="3"/>
  <c r="J1072" i="3"/>
  <c r="I1071" i="3"/>
  <c r="J1070" i="2"/>
  <c r="J1069" i="3"/>
  <c r="I1068" i="3"/>
  <c r="I1067" i="3"/>
  <c r="J1066" i="2"/>
  <c r="J1065" i="3"/>
  <c r="J1064" i="3"/>
  <c r="I1063" i="3"/>
  <c r="J1062" i="2"/>
  <c r="J1061" i="3"/>
  <c r="I1060" i="3"/>
  <c r="I1059" i="3"/>
  <c r="J1058" i="2"/>
  <c r="J1057" i="3"/>
  <c r="J1056" i="3"/>
  <c r="I1055" i="3"/>
  <c r="J1054" i="2"/>
  <c r="J1053" i="3"/>
  <c r="I1052" i="3"/>
  <c r="I1051" i="3"/>
  <c r="J1050" i="2"/>
  <c r="J1049" i="3"/>
  <c r="J1048" i="3"/>
  <c r="I1047" i="3"/>
  <c r="J1046" i="2"/>
  <c r="J1045" i="3"/>
  <c r="I1044" i="3"/>
  <c r="I1043" i="3"/>
  <c r="J1042" i="2"/>
  <c r="J1041" i="3"/>
  <c r="J1040" i="3"/>
  <c r="I1039" i="3"/>
  <c r="J1038" i="2"/>
  <c r="J1037" i="3"/>
  <c r="I1036" i="3"/>
  <c r="I1035" i="3"/>
  <c r="J1034" i="2"/>
  <c r="J1033" i="3"/>
  <c r="J1032" i="3"/>
  <c r="I1031" i="3"/>
  <c r="J1030" i="2"/>
  <c r="J1029" i="2"/>
  <c r="I1028" i="3"/>
  <c r="I1027" i="3"/>
  <c r="J1026" i="2"/>
  <c r="J1025" i="3"/>
  <c r="J1024" i="3"/>
  <c r="I1023" i="3"/>
  <c r="J1022" i="2"/>
  <c r="J1021" i="3"/>
  <c r="I1020" i="3"/>
  <c r="I1019" i="3"/>
  <c r="J1018" i="2"/>
  <c r="J1017" i="3"/>
  <c r="J1016" i="3"/>
  <c r="I1015" i="3"/>
  <c r="J1014" i="2"/>
  <c r="J1013" i="3"/>
  <c r="I1012" i="3"/>
  <c r="I1011" i="3"/>
  <c r="J1010" i="2"/>
  <c r="J1009" i="3"/>
  <c r="J1008" i="3"/>
  <c r="I1007" i="3"/>
  <c r="J1006" i="2"/>
  <c r="J1005" i="3"/>
  <c r="I1004" i="3"/>
  <c r="I1003" i="3"/>
  <c r="J1002" i="2"/>
  <c r="J1001" i="3"/>
  <c r="J1000" i="3"/>
  <c r="I999" i="3"/>
  <c r="J998" i="2"/>
  <c r="J997" i="3"/>
  <c r="I996" i="3"/>
  <c r="I995" i="3"/>
  <c r="J994" i="2"/>
  <c r="J993" i="3"/>
  <c r="J992" i="3"/>
  <c r="I991" i="3"/>
  <c r="J990" i="2"/>
  <c r="J989" i="3"/>
  <c r="I988" i="3"/>
  <c r="I987" i="3"/>
  <c r="J986" i="2"/>
  <c r="J985" i="3"/>
  <c r="J984" i="3"/>
  <c r="I983" i="3"/>
  <c r="J982" i="2"/>
  <c r="J981" i="3"/>
  <c r="I980" i="3"/>
  <c r="I979" i="3"/>
  <c r="J978" i="2"/>
  <c r="J977" i="3"/>
  <c r="J976" i="3"/>
  <c r="I975" i="3"/>
  <c r="J974" i="2"/>
  <c r="J973" i="3"/>
  <c r="I972" i="3"/>
  <c r="I971" i="3"/>
  <c r="J970" i="2"/>
  <c r="J969" i="3"/>
  <c r="J968" i="3"/>
  <c r="I967" i="3"/>
  <c r="J966" i="2"/>
  <c r="J965" i="2"/>
  <c r="I964" i="3"/>
  <c r="I963" i="3"/>
  <c r="J962" i="2"/>
  <c r="J961" i="2"/>
  <c r="J960" i="3"/>
  <c r="I957" i="3"/>
  <c r="J953" i="2"/>
  <c r="J952" i="3"/>
  <c r="I949" i="3"/>
  <c r="I948" i="3"/>
  <c r="I947" i="3"/>
  <c r="J944" i="3"/>
  <c r="J938" i="3"/>
  <c r="I936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3" i="2"/>
  <c r="I934" i="3" l="1"/>
  <c r="J934" i="3"/>
  <c r="I942" i="3"/>
  <c r="J942" i="2"/>
  <c r="I950" i="3"/>
  <c r="J950" i="2"/>
  <c r="I958" i="3"/>
  <c r="J958" i="2"/>
  <c r="I1141" i="3"/>
  <c r="I1133" i="3"/>
  <c r="I1125" i="3"/>
  <c r="I1117" i="3"/>
  <c r="I1109" i="3"/>
  <c r="I1101" i="3"/>
  <c r="I1093" i="3"/>
  <c r="I1085" i="3"/>
  <c r="I1077" i="3"/>
  <c r="I1069" i="3"/>
  <c r="I1061" i="3"/>
  <c r="I1053" i="3"/>
  <c r="I1045" i="3"/>
  <c r="I1037" i="3"/>
  <c r="I1029" i="3"/>
  <c r="I1021" i="3"/>
  <c r="I1013" i="3"/>
  <c r="I1005" i="3"/>
  <c r="I997" i="3"/>
  <c r="I989" i="3"/>
  <c r="I981" i="3"/>
  <c r="I973" i="3"/>
  <c r="I965" i="3"/>
  <c r="J1134" i="3"/>
  <c r="J1114" i="3"/>
  <c r="J1093" i="3"/>
  <c r="J1070" i="3"/>
  <c r="J1050" i="3"/>
  <c r="J1029" i="3"/>
  <c r="J1006" i="3"/>
  <c r="J986" i="3"/>
  <c r="J965" i="3"/>
  <c r="J942" i="3"/>
  <c r="J1133" i="2"/>
  <c r="J1112" i="2"/>
  <c r="J1089" i="2"/>
  <c r="J1069" i="2"/>
  <c r="J1048" i="2"/>
  <c r="J1025" i="2"/>
  <c r="J1005" i="2"/>
  <c r="J984" i="2"/>
  <c r="I941" i="3"/>
  <c r="J941" i="2"/>
  <c r="J1110" i="3"/>
  <c r="J1090" i="3"/>
  <c r="J1046" i="3"/>
  <c r="J1026" i="3"/>
  <c r="J982" i="3"/>
  <c r="J962" i="3"/>
  <c r="J941" i="3"/>
  <c r="J1129" i="2"/>
  <c r="J1109" i="2"/>
  <c r="J1088" i="2"/>
  <c r="J1065" i="2"/>
  <c r="J1045" i="2"/>
  <c r="J1024" i="2"/>
  <c r="J1001" i="2"/>
  <c r="J981" i="2"/>
  <c r="J960" i="2"/>
  <c r="J940" i="3"/>
  <c r="J940" i="2"/>
  <c r="J948" i="3"/>
  <c r="J948" i="2"/>
  <c r="J956" i="3"/>
  <c r="J956" i="2"/>
  <c r="J964" i="3"/>
  <c r="J964" i="2"/>
  <c r="J972" i="3"/>
  <c r="J972" i="2"/>
  <c r="J980" i="3"/>
  <c r="J980" i="2"/>
  <c r="J988" i="3"/>
  <c r="J988" i="2"/>
  <c r="J996" i="3"/>
  <c r="J996" i="2"/>
  <c r="J1004" i="3"/>
  <c r="J1004" i="2"/>
  <c r="J1012" i="3"/>
  <c r="J1012" i="2"/>
  <c r="J1020" i="3"/>
  <c r="J1020" i="2"/>
  <c r="J1028" i="3"/>
  <c r="J1028" i="2"/>
  <c r="J1036" i="3"/>
  <c r="J1036" i="2"/>
  <c r="J1044" i="3"/>
  <c r="J1044" i="2"/>
  <c r="J1052" i="3"/>
  <c r="J1052" i="2"/>
  <c r="J1060" i="3"/>
  <c r="J1060" i="2"/>
  <c r="J1068" i="3"/>
  <c r="J1068" i="2"/>
  <c r="J1076" i="3"/>
  <c r="J1076" i="2"/>
  <c r="J1084" i="3"/>
  <c r="J1084" i="2"/>
  <c r="J1092" i="3"/>
  <c r="J1092" i="2"/>
  <c r="J1100" i="3"/>
  <c r="J1100" i="2"/>
  <c r="J1108" i="3"/>
  <c r="J1108" i="2"/>
  <c r="J1116" i="3"/>
  <c r="J1116" i="2"/>
  <c r="J1124" i="3"/>
  <c r="J1124" i="2"/>
  <c r="J1132" i="3"/>
  <c r="J1132" i="2"/>
  <c r="I944" i="3"/>
  <c r="J1130" i="3"/>
  <c r="J1086" i="3"/>
  <c r="J1066" i="3"/>
  <c r="J1022" i="3"/>
  <c r="J1002" i="3"/>
  <c r="J958" i="3"/>
  <c r="J1128" i="2"/>
  <c r="J1105" i="2"/>
  <c r="J1085" i="2"/>
  <c r="J1064" i="2"/>
  <c r="J1041" i="2"/>
  <c r="J1021" i="2"/>
  <c r="J1000" i="2"/>
  <c r="J977" i="2"/>
  <c r="J957" i="2"/>
  <c r="J939" i="2"/>
  <c r="J939" i="3"/>
  <c r="J947" i="2"/>
  <c r="J947" i="3"/>
  <c r="J955" i="2"/>
  <c r="J955" i="3"/>
  <c r="J963" i="2"/>
  <c r="J963" i="3"/>
  <c r="J971" i="2"/>
  <c r="J971" i="3"/>
  <c r="J979" i="2"/>
  <c r="J979" i="3"/>
  <c r="J987" i="2"/>
  <c r="J987" i="3"/>
  <c r="J995" i="2"/>
  <c r="J995" i="3"/>
  <c r="J1003" i="2"/>
  <c r="J1003" i="3"/>
  <c r="J1011" i="2"/>
  <c r="J1011" i="3"/>
  <c r="J1019" i="2"/>
  <c r="J1019" i="3"/>
  <c r="J1027" i="2"/>
  <c r="J1027" i="3"/>
  <c r="J1035" i="2"/>
  <c r="J1035" i="3"/>
  <c r="J1043" i="2"/>
  <c r="J1043" i="3"/>
  <c r="J1051" i="2"/>
  <c r="J1051" i="3"/>
  <c r="J1059" i="2"/>
  <c r="J1059" i="3"/>
  <c r="J1067" i="2"/>
  <c r="J1067" i="3"/>
  <c r="J1075" i="2"/>
  <c r="J1075" i="3"/>
  <c r="J1083" i="2"/>
  <c r="J1083" i="3"/>
  <c r="J1091" i="2"/>
  <c r="J1091" i="3"/>
  <c r="J1099" i="2"/>
  <c r="J1099" i="3"/>
  <c r="J1107" i="2"/>
  <c r="J1107" i="3"/>
  <c r="J1115" i="2"/>
  <c r="J1115" i="3"/>
  <c r="J1123" i="2"/>
  <c r="J1123" i="3"/>
  <c r="J1131" i="2"/>
  <c r="J1131" i="3"/>
  <c r="I1138" i="3"/>
  <c r="I1130" i="3"/>
  <c r="I1122" i="3"/>
  <c r="I1114" i="3"/>
  <c r="I1106" i="3"/>
  <c r="I1098" i="3"/>
  <c r="I1090" i="3"/>
  <c r="I1082" i="3"/>
  <c r="I1074" i="3"/>
  <c r="I1066" i="3"/>
  <c r="I1058" i="3"/>
  <c r="I1050" i="3"/>
  <c r="I1042" i="3"/>
  <c r="I1034" i="3"/>
  <c r="I1026" i="3"/>
  <c r="I1018" i="3"/>
  <c r="I1010" i="3"/>
  <c r="I1002" i="3"/>
  <c r="I994" i="3"/>
  <c r="I986" i="3"/>
  <c r="I978" i="3"/>
  <c r="I970" i="3"/>
  <c r="I962" i="3"/>
  <c r="I940" i="3"/>
  <c r="J1126" i="3"/>
  <c r="J1106" i="3"/>
  <c r="J1062" i="3"/>
  <c r="J1042" i="3"/>
  <c r="J998" i="3"/>
  <c r="J978" i="3"/>
  <c r="J957" i="3"/>
  <c r="J1145" i="2"/>
  <c r="J1125" i="2"/>
  <c r="J1104" i="2"/>
  <c r="J1081" i="2"/>
  <c r="J1061" i="2"/>
  <c r="J1040" i="2"/>
  <c r="J1017" i="2"/>
  <c r="J997" i="2"/>
  <c r="J976" i="2"/>
  <c r="I938" i="3"/>
  <c r="J938" i="2"/>
  <c r="I946" i="3"/>
  <c r="J946" i="2"/>
  <c r="I954" i="3"/>
  <c r="J954" i="2"/>
  <c r="I1145" i="3"/>
  <c r="I1137" i="3"/>
  <c r="I1129" i="3"/>
  <c r="I1121" i="3"/>
  <c r="I1113" i="3"/>
  <c r="I1105" i="3"/>
  <c r="I1097" i="3"/>
  <c r="I1089" i="3"/>
  <c r="I1081" i="3"/>
  <c r="I1073" i="3"/>
  <c r="I1065" i="3"/>
  <c r="I1057" i="3"/>
  <c r="I1049" i="3"/>
  <c r="I1041" i="3"/>
  <c r="I1033" i="3"/>
  <c r="I1025" i="3"/>
  <c r="I1017" i="3"/>
  <c r="I1009" i="3"/>
  <c r="I1001" i="3"/>
  <c r="I993" i="3"/>
  <c r="I985" i="3"/>
  <c r="I977" i="3"/>
  <c r="I969" i="3"/>
  <c r="I960" i="3"/>
  <c r="I939" i="3"/>
  <c r="J934" i="2"/>
  <c r="J1102" i="3"/>
  <c r="J1082" i="3"/>
  <c r="J1038" i="3"/>
  <c r="J1018" i="3"/>
  <c r="J974" i="3"/>
  <c r="J954" i="3"/>
  <c r="J1144" i="2"/>
  <c r="J1121" i="2"/>
  <c r="J1101" i="2"/>
  <c r="J1080" i="2"/>
  <c r="J1057" i="2"/>
  <c r="J1037" i="2"/>
  <c r="J1016" i="2"/>
  <c r="J993" i="2"/>
  <c r="J973" i="2"/>
  <c r="J952" i="2"/>
  <c r="J937" i="2"/>
  <c r="J937" i="3"/>
  <c r="I937" i="3"/>
  <c r="J945" i="3"/>
  <c r="I945" i="3"/>
  <c r="J953" i="3"/>
  <c r="I953" i="3"/>
  <c r="J961" i="3"/>
  <c r="I961" i="3"/>
  <c r="J1140" i="3"/>
  <c r="J1140" i="2"/>
  <c r="I1144" i="3"/>
  <c r="I1136" i="3"/>
  <c r="I1128" i="3"/>
  <c r="I1120" i="3"/>
  <c r="I1112" i="3"/>
  <c r="I1104" i="3"/>
  <c r="I1096" i="3"/>
  <c r="I1088" i="3"/>
  <c r="I1080" i="3"/>
  <c r="I1072" i="3"/>
  <c r="I1064" i="3"/>
  <c r="I1056" i="3"/>
  <c r="I1048" i="3"/>
  <c r="I1040" i="3"/>
  <c r="I1032" i="3"/>
  <c r="I1024" i="3"/>
  <c r="I1016" i="3"/>
  <c r="I1008" i="3"/>
  <c r="I1000" i="3"/>
  <c r="I992" i="3"/>
  <c r="I984" i="3"/>
  <c r="I976" i="3"/>
  <c r="I968" i="3"/>
  <c r="I956" i="3"/>
  <c r="J1142" i="3"/>
  <c r="J1122" i="3"/>
  <c r="J1078" i="3"/>
  <c r="J1058" i="3"/>
  <c r="J1014" i="3"/>
  <c r="J994" i="3"/>
  <c r="J950" i="3"/>
  <c r="J1141" i="2"/>
  <c r="J1120" i="2"/>
  <c r="J1097" i="2"/>
  <c r="J1077" i="2"/>
  <c r="J1056" i="2"/>
  <c r="J1033" i="2"/>
  <c r="J1013" i="2"/>
  <c r="J992" i="2"/>
  <c r="J969" i="2"/>
  <c r="J949" i="2"/>
  <c r="J936" i="2"/>
  <c r="J936" i="3"/>
  <c r="I955" i="3"/>
  <c r="J1118" i="3"/>
  <c r="J1098" i="3"/>
  <c r="J1054" i="3"/>
  <c r="J1034" i="3"/>
  <c r="J990" i="3"/>
  <c r="J970" i="3"/>
  <c r="J949" i="3"/>
  <c r="J1137" i="2"/>
  <c r="J1117" i="2"/>
  <c r="J1096" i="2"/>
  <c r="J1073" i="2"/>
  <c r="J1053" i="2"/>
  <c r="J1032" i="2"/>
  <c r="J1009" i="2"/>
  <c r="J989" i="2"/>
  <c r="J968" i="2"/>
  <c r="J945" i="2"/>
  <c r="J935" i="2"/>
  <c r="J935" i="3"/>
  <c r="I935" i="3"/>
  <c r="J943" i="2"/>
  <c r="J943" i="3"/>
  <c r="I943" i="3"/>
  <c r="J951" i="2"/>
  <c r="J951" i="3"/>
  <c r="I951" i="3"/>
  <c r="J959" i="2"/>
  <c r="J959" i="3"/>
  <c r="I959" i="3"/>
  <c r="J967" i="2"/>
  <c r="J967" i="3"/>
  <c r="J975" i="2"/>
  <c r="J975" i="3"/>
  <c r="J983" i="2"/>
  <c r="J983" i="3"/>
  <c r="J991" i="2"/>
  <c r="J991" i="3"/>
  <c r="J999" i="2"/>
  <c r="J999" i="3"/>
  <c r="J1007" i="2"/>
  <c r="J1007" i="3"/>
  <c r="J1015" i="2"/>
  <c r="J1015" i="3"/>
  <c r="J1023" i="2"/>
  <c r="J1023" i="3"/>
  <c r="J1031" i="2"/>
  <c r="J1031" i="3"/>
  <c r="J1039" i="2"/>
  <c r="J1039" i="3"/>
  <c r="J1047" i="2"/>
  <c r="J1047" i="3"/>
  <c r="J1055" i="2"/>
  <c r="J1055" i="3"/>
  <c r="J1063" i="2"/>
  <c r="J1063" i="3"/>
  <c r="J1071" i="2"/>
  <c r="J1071" i="3"/>
  <c r="J1079" i="2"/>
  <c r="J1079" i="3"/>
  <c r="J1087" i="2"/>
  <c r="J1087" i="3"/>
  <c r="J1095" i="2"/>
  <c r="J1095" i="3"/>
  <c r="J1103" i="2"/>
  <c r="J1103" i="3"/>
  <c r="J1111" i="2"/>
  <c r="J1111" i="3"/>
  <c r="J1119" i="2"/>
  <c r="J1119" i="3"/>
  <c r="J1127" i="2"/>
  <c r="J1127" i="3"/>
  <c r="J1135" i="2"/>
  <c r="J1135" i="3"/>
  <c r="J1139" i="2"/>
  <c r="J1139" i="3"/>
  <c r="J1143" i="2"/>
  <c r="J1143" i="3"/>
  <c r="I1142" i="3"/>
  <c r="I1134" i="3"/>
  <c r="I1126" i="3"/>
  <c r="I1118" i="3"/>
  <c r="I1110" i="3"/>
  <c r="I1102" i="3"/>
  <c r="I1094" i="3"/>
  <c r="I1086" i="3"/>
  <c r="I1078" i="3"/>
  <c r="I1070" i="3"/>
  <c r="I1062" i="3"/>
  <c r="I1054" i="3"/>
  <c r="I1046" i="3"/>
  <c r="I1038" i="3"/>
  <c r="I1030" i="3"/>
  <c r="I1022" i="3"/>
  <c r="I1014" i="3"/>
  <c r="I1006" i="3"/>
  <c r="I998" i="3"/>
  <c r="I990" i="3"/>
  <c r="I982" i="3"/>
  <c r="I974" i="3"/>
  <c r="I966" i="3"/>
  <c r="I952" i="3"/>
  <c r="J1138" i="3"/>
  <c r="J1094" i="3"/>
  <c r="J1074" i="3"/>
  <c r="J1030" i="3"/>
  <c r="J1010" i="3"/>
  <c r="J966" i="3"/>
  <c r="J946" i="3"/>
  <c r="J1136" i="2"/>
  <c r="J1113" i="2"/>
  <c r="J1072" i="2"/>
  <c r="J1049" i="2"/>
  <c r="J1008" i="2"/>
  <c r="J985" i="2"/>
  <c r="J944" i="2"/>
</calcChain>
</file>

<file path=xl/sharedStrings.xml><?xml version="1.0" encoding="utf-8"?>
<sst xmlns="http://schemas.openxmlformats.org/spreadsheetml/2006/main" count="290" uniqueCount="64">
  <si>
    <t>Date</t>
  </si>
  <si>
    <t>Open</t>
  </si>
  <si>
    <t>High</t>
  </si>
  <si>
    <t>Low</t>
  </si>
  <si>
    <t>Close</t>
  </si>
  <si>
    <t>Adj Close</t>
  </si>
  <si>
    <t>Volume</t>
  </si>
  <si>
    <t>R</t>
  </si>
  <si>
    <t>Mkt-RF</t>
  </si>
  <si>
    <t>SMB</t>
  </si>
  <si>
    <t>HML</t>
  </si>
  <si>
    <t>MOM</t>
  </si>
  <si>
    <t>BAB</t>
  </si>
  <si>
    <t>LIQ_TRADABLE</t>
  </si>
  <si>
    <t>RF</t>
  </si>
  <si>
    <t>AAPL er</t>
  </si>
  <si>
    <t>VTV er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</si>
  <si>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</si>
  <si>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</si>
  <si>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</si>
  <si>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</si>
  <si>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</si>
  <si>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</si>
  <si>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</si>
  <si>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</si>
  <si>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</si>
  <si>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</si>
  <si>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</si>
  <si>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</si>
  <si>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</si>
  <si>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</si>
  <si>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</si>
  <si>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</si>
  <si>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</si>
  <si>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</si>
  <si>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</si>
  <si>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</si>
  <si>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</si>
  <si>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</si>
  <si>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</si>
  <si>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</si>
  <si>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SUMMARY OUTPUT_AAPL</t>
  </si>
  <si>
    <t>SUMMARY OUTPUT_VTV</t>
  </si>
  <si>
    <t>market</t>
  </si>
  <si>
    <t>LIQ</t>
  </si>
  <si>
    <t xml:space="preserve">coefficient </t>
  </si>
  <si>
    <t>average return</t>
  </si>
  <si>
    <t>contribution</t>
  </si>
  <si>
    <t>average er of apple</t>
  </si>
  <si>
    <t>average er of vtv</t>
  </si>
  <si>
    <t>factor</t>
  </si>
  <si>
    <t>intercept</t>
  </si>
  <si>
    <t>sum</t>
  </si>
  <si>
    <t>Group members</t>
  </si>
  <si>
    <t>Soheila Noori</t>
  </si>
  <si>
    <t>Nguyen Khanh Chi</t>
  </si>
  <si>
    <t>Daniel Homlok</t>
  </si>
  <si>
    <t>VTV FF</t>
  </si>
  <si>
    <t>AAPL FF</t>
  </si>
  <si>
    <t>AAPL 6 factors</t>
  </si>
  <si>
    <t>VTV 6 factors</t>
  </si>
  <si>
    <t>AAPL CAPM</t>
  </si>
  <si>
    <t>VTV CAPM</t>
  </si>
  <si>
    <t>Data Assignment 2: Trading and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</si>
</sst>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u/>
      <sz val="16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10" fontId="1" fillId="0" borderId="0" xfId="39" applyNumberFormat="1" applyFont="1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10" fontId="0" fillId="0" borderId="0" xfId="39" applyNumberFormat="1" applyFont="1"/>
    <xf numFmtId="0" fontId="0" fillId="0" borderId="12" xfId="0" applyBorder="1"/>
    <xf numFmtId="10" fontId="0" fillId="0" borderId="12" xfId="39" applyNumberFormat="1" applyFont="1" applyBorder="1"/>
    <xf numFmtId="10" fontId="0" fillId="0" borderId="12" xfId="0" applyNumberFormat="1" applyBorder="1"/>
    <xf numFmtId="0" fontId="0" fillId="0" borderId="12" xfId="0" applyBorder="1" applyAlignment="1">
      <alignment wrapText="1"/>
    </xf>
    <xf numFmtId="10" fontId="0" fillId="0" borderId="12" xfId="0" applyNumberFormat="1" applyBorder="1" applyAlignment="1">
      <alignment wrapText="1"/>
    </xf>
    <xf numFmtId="0" fontId="0" fillId="0" borderId="0" xfId="0" applyBorder="1" applyAlignment="1">
      <alignment wrapText="1"/>
    </xf>
    <xf numFmtId="10" fontId="0" fillId="0" borderId="0" xfId="0" applyNumberForma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Continuous"/>
    </xf>
    <xf numFmtId="0" fontId="23" fillId="0" borderId="0" xfId="0" applyFont="1"/>
    <xf numFmtId="0" fontId="24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Excess Return</a:t>
            </a:r>
            <a:endParaRPr lang="en-US"/>
          </a:p>
        </c:rich>
      </c:tx>
      <c:layout>
        <c:manualLayout>
          <c:xMode val="edge"/>
          <c:yMode val="edge"/>
          <c:x val="0.36144979203802735"/>
          <c:y val="2.332361516034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Data!$B$705:$B$1157</c:f>
              <c:numCache>
                <c:formatCode>0.00%</c:formatCode>
                <c:ptCount val="453"/>
                <c:pt idx="0">
                  <c:v>1.2199999999999999E-2</c:v>
                </c:pt>
                <c:pt idx="1">
                  <c:v>-8.3999999999999995E-3</c:v>
                </c:pt>
                <c:pt idx="2">
                  <c:v>-9.5999999999999992E-3</c:v>
                </c:pt>
                <c:pt idx="3">
                  <c:v>5.0900000000000001E-2</c:v>
                </c:pt>
                <c:pt idx="4">
                  <c:v>1.2699999999999999E-2</c:v>
                </c:pt>
                <c:pt idx="5">
                  <c:v>-7.4000000000000003E-3</c:v>
                </c:pt>
                <c:pt idx="6">
                  <c:v>-1.0200000000000001E-2</c:v>
                </c:pt>
                <c:pt idx="7">
                  <c:v>-4.5400000000000003E-2</c:v>
                </c:pt>
                <c:pt idx="8">
                  <c:v>4.0199999999999993E-2</c:v>
                </c:pt>
                <c:pt idx="9">
                  <c:v>6.480000000000001E-2</c:v>
                </c:pt>
                <c:pt idx="10">
                  <c:v>3.8800000000000001E-2</c:v>
                </c:pt>
                <c:pt idx="11">
                  <c:v>6.5000000000000006E-3</c:v>
                </c:pt>
                <c:pt idx="12">
                  <c:v>7.1300000000000002E-2</c:v>
                </c:pt>
                <c:pt idx="13">
                  <c:v>4.8799999999999996E-2</c:v>
                </c:pt>
                <c:pt idx="14">
                  <c:v>-1.3100000000000001E-2</c:v>
                </c:pt>
                <c:pt idx="15">
                  <c:v>4.6199999999999998E-2</c:v>
                </c:pt>
                <c:pt idx="16">
                  <c:v>1.03E-2</c:v>
                </c:pt>
                <c:pt idx="17">
                  <c:v>-6.4500000000000002E-2</c:v>
                </c:pt>
                <c:pt idx="18">
                  <c:v>6.0700000000000004E-2</c:v>
                </c:pt>
                <c:pt idx="19">
                  <c:v>-8.5999999999999993E-2</c:v>
                </c:pt>
                <c:pt idx="20">
                  <c:v>4.6600000000000003E-2</c:v>
                </c:pt>
                <c:pt idx="21">
                  <c:v>1.1699999999999999E-2</c:v>
                </c:pt>
                <c:pt idx="22">
                  <c:v>-3.27E-2</c:v>
                </c:pt>
                <c:pt idx="23">
                  <c:v>0.12470000000000001</c:v>
                </c:pt>
                <c:pt idx="24">
                  <c:v>4.3899999999999995E-2</c:v>
                </c:pt>
                <c:pt idx="25">
                  <c:v>1.6399999999999998E-2</c:v>
                </c:pt>
                <c:pt idx="26">
                  <c:v>-2.1099999999999997E-2</c:v>
                </c:pt>
                <c:pt idx="27">
                  <c:v>1.1000000000000001E-3</c:v>
                </c:pt>
                <c:pt idx="28">
                  <c:v>3.9399999999999998E-2</c:v>
                </c:pt>
                <c:pt idx="29">
                  <c:v>3.85E-2</c:v>
                </c:pt>
                <c:pt idx="30">
                  <c:v>3.5200000000000002E-2</c:v>
                </c:pt>
                <c:pt idx="31">
                  <c:v>-2.5899999999999999E-2</c:v>
                </c:pt>
                <c:pt idx="32">
                  <c:v>-0.2324</c:v>
                </c:pt>
                <c:pt idx="33">
                  <c:v>-7.7699999999999991E-2</c:v>
                </c:pt>
                <c:pt idx="34">
                  <c:v>6.8099999999999994E-2</c:v>
                </c:pt>
                <c:pt idx="35">
                  <c:v>4.2099999999999999E-2</c:v>
                </c:pt>
                <c:pt idx="36">
                  <c:v>4.7500000000000001E-2</c:v>
                </c:pt>
                <c:pt idx="37">
                  <c:v>-2.2700000000000001E-2</c:v>
                </c:pt>
                <c:pt idx="38">
                  <c:v>5.6000000000000008E-3</c:v>
                </c:pt>
                <c:pt idx="39">
                  <c:v>-2.8999999999999998E-3</c:v>
                </c:pt>
                <c:pt idx="40">
                  <c:v>4.7899999999999998E-2</c:v>
                </c:pt>
                <c:pt idx="41">
                  <c:v>-1.2500000000000001E-2</c:v>
                </c:pt>
                <c:pt idx="42">
                  <c:v>-3.3099999999999997E-2</c:v>
                </c:pt>
                <c:pt idx="43">
                  <c:v>3.3000000000000002E-2</c:v>
                </c:pt>
                <c:pt idx="44">
                  <c:v>1.15E-2</c:v>
                </c:pt>
                <c:pt idx="45">
                  <c:v>-2.29E-2</c:v>
                </c:pt>
                <c:pt idx="46">
                  <c:v>1.49E-2</c:v>
                </c:pt>
                <c:pt idx="47">
                  <c:v>6.0999999999999999E-2</c:v>
                </c:pt>
                <c:pt idx="48">
                  <c:v>-2.2499999999999999E-2</c:v>
                </c:pt>
                <c:pt idx="49">
                  <c:v>1.5700000000000002E-2</c:v>
                </c:pt>
                <c:pt idx="50">
                  <c:v>4.3299999999999998E-2</c:v>
                </c:pt>
                <c:pt idx="51">
                  <c:v>3.3500000000000002E-2</c:v>
                </c:pt>
                <c:pt idx="52">
                  <c:v>-1.3500000000000002E-2</c:v>
                </c:pt>
                <c:pt idx="53">
                  <c:v>7.2000000000000008E-2</c:v>
                </c:pt>
                <c:pt idx="54">
                  <c:v>1.44E-2</c:v>
                </c:pt>
                <c:pt idx="55">
                  <c:v>-7.6E-3</c:v>
                </c:pt>
                <c:pt idx="56">
                  <c:v>-3.6699999999999997E-2</c:v>
                </c:pt>
                <c:pt idx="57">
                  <c:v>1.03E-2</c:v>
                </c:pt>
                <c:pt idx="58">
                  <c:v>1.1599999999999999E-2</c:v>
                </c:pt>
                <c:pt idx="59">
                  <c:v>-7.85E-2</c:v>
                </c:pt>
                <c:pt idx="60">
                  <c:v>1.11E-2</c:v>
                </c:pt>
                <c:pt idx="61">
                  <c:v>1.83E-2</c:v>
                </c:pt>
                <c:pt idx="62">
                  <c:v>-3.3599999999999998E-2</c:v>
                </c:pt>
                <c:pt idx="63">
                  <c:v>8.4199999999999997E-2</c:v>
                </c:pt>
                <c:pt idx="64">
                  <c:v>-1.09E-2</c:v>
                </c:pt>
                <c:pt idx="65">
                  <c:v>-1.9E-2</c:v>
                </c:pt>
                <c:pt idx="66">
                  <c:v>-0.10150000000000001</c:v>
                </c:pt>
                <c:pt idx="67">
                  <c:v>-6.1200000000000004E-2</c:v>
                </c:pt>
                <c:pt idx="68">
                  <c:v>-1.9199999999999998E-2</c:v>
                </c:pt>
                <c:pt idx="69">
                  <c:v>6.3500000000000001E-2</c:v>
                </c:pt>
                <c:pt idx="70">
                  <c:v>2.46E-2</c:v>
                </c:pt>
                <c:pt idx="71">
                  <c:v>4.6900000000000004E-2</c:v>
                </c:pt>
                <c:pt idx="72">
                  <c:v>7.1900000000000006E-2</c:v>
                </c:pt>
                <c:pt idx="73">
                  <c:v>2.6499999999999999E-2</c:v>
                </c:pt>
                <c:pt idx="74">
                  <c:v>-2.8000000000000004E-3</c:v>
                </c:pt>
                <c:pt idx="75">
                  <c:v>3.6499999999999998E-2</c:v>
                </c:pt>
                <c:pt idx="76">
                  <c:v>-4.9400000000000006E-2</c:v>
                </c:pt>
                <c:pt idx="77">
                  <c:v>4.24E-2</c:v>
                </c:pt>
                <c:pt idx="78">
                  <c:v>2.3199999999999998E-2</c:v>
                </c:pt>
                <c:pt idx="79">
                  <c:v>-1.5900000000000001E-2</c:v>
                </c:pt>
                <c:pt idx="80">
                  <c:v>1.29E-2</c:v>
                </c:pt>
                <c:pt idx="81">
                  <c:v>-4.1900000000000007E-2</c:v>
                </c:pt>
                <c:pt idx="82">
                  <c:v>0.1084</c:v>
                </c:pt>
                <c:pt idx="83">
                  <c:v>-5.8999999999999999E-3</c:v>
                </c:pt>
                <c:pt idx="84">
                  <c:v>1.09E-2</c:v>
                </c:pt>
                <c:pt idx="85">
                  <c:v>-2.6600000000000002E-2</c:v>
                </c:pt>
                <c:pt idx="86">
                  <c:v>1.0700000000000001E-2</c:v>
                </c:pt>
                <c:pt idx="87">
                  <c:v>3.0000000000000001E-3</c:v>
                </c:pt>
                <c:pt idx="88">
                  <c:v>-2.3399999999999997E-2</c:v>
                </c:pt>
                <c:pt idx="89">
                  <c:v>3.7699999999999997E-2</c:v>
                </c:pt>
                <c:pt idx="90">
                  <c:v>-2.3799999999999998E-2</c:v>
                </c:pt>
                <c:pt idx="91">
                  <c:v>1.1899999999999999E-2</c:v>
                </c:pt>
                <c:pt idx="92">
                  <c:v>1.0200000000000001E-2</c:v>
                </c:pt>
                <c:pt idx="93">
                  <c:v>4.1299999999999996E-2</c:v>
                </c:pt>
                <c:pt idx="94">
                  <c:v>1.5300000000000001E-2</c:v>
                </c:pt>
                <c:pt idx="95">
                  <c:v>9.300000000000001E-3</c:v>
                </c:pt>
                <c:pt idx="96">
                  <c:v>1.1999999999999999E-3</c:v>
                </c:pt>
                <c:pt idx="97">
                  <c:v>2.3E-2</c:v>
                </c:pt>
                <c:pt idx="98">
                  <c:v>-3.0499999999999999E-2</c:v>
                </c:pt>
                <c:pt idx="99">
                  <c:v>2.8900000000000002E-2</c:v>
                </c:pt>
                <c:pt idx="100">
                  <c:v>3.0999999999999999E-3</c:v>
                </c:pt>
                <c:pt idx="101">
                  <c:v>-3.4000000000000002E-3</c:v>
                </c:pt>
                <c:pt idx="102">
                  <c:v>3.7100000000000001E-2</c:v>
                </c:pt>
                <c:pt idx="103">
                  <c:v>-1.1999999999999999E-3</c:v>
                </c:pt>
                <c:pt idx="104">
                  <c:v>1.41E-2</c:v>
                </c:pt>
                <c:pt idx="105">
                  <c:v>-1.89E-2</c:v>
                </c:pt>
                <c:pt idx="106">
                  <c:v>1.6500000000000001E-2</c:v>
                </c:pt>
                <c:pt idx="107">
                  <c:v>2.87E-2</c:v>
                </c:pt>
                <c:pt idx="108">
                  <c:v>-2.5499999999999998E-2</c:v>
                </c:pt>
                <c:pt idx="109">
                  <c:v>-4.7800000000000002E-2</c:v>
                </c:pt>
                <c:pt idx="110">
                  <c:v>6.8000000000000005E-3</c:v>
                </c:pt>
                <c:pt idx="111">
                  <c:v>5.7999999999999996E-3</c:v>
                </c:pt>
                <c:pt idx="112">
                  <c:v>-3.0299999999999997E-2</c:v>
                </c:pt>
                <c:pt idx="113">
                  <c:v>2.8199999999999999E-2</c:v>
                </c:pt>
                <c:pt idx="114">
                  <c:v>4.0099999999999997E-2</c:v>
                </c:pt>
                <c:pt idx="115">
                  <c:v>-2.3099999999999999E-2</c:v>
                </c:pt>
                <c:pt idx="116">
                  <c:v>1.34E-2</c:v>
                </c:pt>
                <c:pt idx="117">
                  <c:v>-4.0399999999999998E-2</c:v>
                </c:pt>
                <c:pt idx="118">
                  <c:v>8.6E-3</c:v>
                </c:pt>
                <c:pt idx="119">
                  <c:v>1.8000000000000002E-2</c:v>
                </c:pt>
                <c:pt idx="120">
                  <c:v>3.6299999999999999E-2</c:v>
                </c:pt>
                <c:pt idx="121">
                  <c:v>2.1899999999999999E-2</c:v>
                </c:pt>
                <c:pt idx="122">
                  <c:v>2.1099999999999997E-2</c:v>
                </c:pt>
                <c:pt idx="123">
                  <c:v>2.8999999999999998E-2</c:v>
                </c:pt>
                <c:pt idx="124">
                  <c:v>2.7200000000000002E-2</c:v>
                </c:pt>
                <c:pt idx="125">
                  <c:v>3.7200000000000004E-2</c:v>
                </c:pt>
                <c:pt idx="126">
                  <c:v>5.5000000000000005E-3</c:v>
                </c:pt>
                <c:pt idx="127">
                  <c:v>3.3500000000000002E-2</c:v>
                </c:pt>
                <c:pt idx="128">
                  <c:v>-1.52E-2</c:v>
                </c:pt>
                <c:pt idx="129">
                  <c:v>3.9599999999999996E-2</c:v>
                </c:pt>
                <c:pt idx="130">
                  <c:v>1.03E-2</c:v>
                </c:pt>
                <c:pt idx="131">
                  <c:v>2.2599999999999999E-2</c:v>
                </c:pt>
                <c:pt idx="132">
                  <c:v>1.3300000000000001E-2</c:v>
                </c:pt>
                <c:pt idx="133">
                  <c:v>7.3000000000000001E-3</c:v>
                </c:pt>
                <c:pt idx="134">
                  <c:v>2.06E-2</c:v>
                </c:pt>
                <c:pt idx="135">
                  <c:v>2.3599999999999999E-2</c:v>
                </c:pt>
                <c:pt idx="136">
                  <c:v>-1.1399999999999999E-2</c:v>
                </c:pt>
                <c:pt idx="137">
                  <c:v>-5.9699999999999996E-2</c:v>
                </c:pt>
                <c:pt idx="138">
                  <c:v>2.7699999999999999E-2</c:v>
                </c:pt>
                <c:pt idx="139">
                  <c:v>5.0099999999999999E-2</c:v>
                </c:pt>
                <c:pt idx="140">
                  <c:v>8.6E-3</c:v>
                </c:pt>
                <c:pt idx="141">
                  <c:v>6.25E-2</c:v>
                </c:pt>
                <c:pt idx="142">
                  <c:v>-1.7000000000000001E-2</c:v>
                </c:pt>
                <c:pt idx="143">
                  <c:v>4.9800000000000004E-2</c:v>
                </c:pt>
                <c:pt idx="144">
                  <c:v>-4.8999999999999998E-3</c:v>
                </c:pt>
                <c:pt idx="145">
                  <c:v>-5.0199999999999995E-2</c:v>
                </c:pt>
                <c:pt idx="146">
                  <c:v>4.0399999999999998E-2</c:v>
                </c:pt>
                <c:pt idx="147">
                  <c:v>6.7400000000000002E-2</c:v>
                </c:pt>
                <c:pt idx="148">
                  <c:v>4.0999999999999995E-2</c:v>
                </c:pt>
                <c:pt idx="149">
                  <c:v>7.3300000000000004E-2</c:v>
                </c:pt>
                <c:pt idx="150">
                  <c:v>-4.1500000000000002E-2</c:v>
                </c:pt>
                <c:pt idx="151">
                  <c:v>5.3499999999999999E-2</c:v>
                </c:pt>
                <c:pt idx="152">
                  <c:v>-3.7999999999999999E-2</c:v>
                </c:pt>
                <c:pt idx="153">
                  <c:v>2.98E-2</c:v>
                </c:pt>
                <c:pt idx="154">
                  <c:v>1.32E-2</c:v>
                </c:pt>
                <c:pt idx="155">
                  <c:v>1.5E-3</c:v>
                </c:pt>
                <c:pt idx="156">
                  <c:v>7.0400000000000004E-2</c:v>
                </c:pt>
                <c:pt idx="157">
                  <c:v>4.7599999999999996E-2</c:v>
                </c:pt>
                <c:pt idx="158">
                  <c:v>7.3000000000000001E-3</c:v>
                </c:pt>
                <c:pt idx="159">
                  <c:v>-3.0699999999999998E-2</c:v>
                </c:pt>
                <c:pt idx="160">
                  <c:v>3.1800000000000002E-2</c:v>
                </c:pt>
                <c:pt idx="161">
                  <c:v>-2.46E-2</c:v>
                </c:pt>
                <c:pt idx="162">
                  <c:v>-0.16079999999999997</c:v>
                </c:pt>
                <c:pt idx="163">
                  <c:v>6.1500000000000006E-2</c:v>
                </c:pt>
                <c:pt idx="164">
                  <c:v>7.1300000000000002E-2</c:v>
                </c:pt>
                <c:pt idx="165">
                  <c:v>6.0999999999999999E-2</c:v>
                </c:pt>
                <c:pt idx="166">
                  <c:v>6.1600000000000002E-2</c:v>
                </c:pt>
                <c:pt idx="167">
                  <c:v>3.5000000000000003E-2</c:v>
                </c:pt>
                <c:pt idx="168">
                  <c:v>-4.0800000000000003E-2</c:v>
                </c:pt>
                <c:pt idx="169">
                  <c:v>3.4500000000000003E-2</c:v>
                </c:pt>
                <c:pt idx="170">
                  <c:v>4.3299999999999998E-2</c:v>
                </c:pt>
                <c:pt idx="171">
                  <c:v>-2.46E-2</c:v>
                </c:pt>
                <c:pt idx="172">
                  <c:v>4.7699999999999992E-2</c:v>
                </c:pt>
                <c:pt idx="173">
                  <c:v>-3.49E-2</c:v>
                </c:pt>
                <c:pt idx="174">
                  <c:v>-1.38E-2</c:v>
                </c:pt>
                <c:pt idx="175">
                  <c:v>-2.7900000000000001E-2</c:v>
                </c:pt>
                <c:pt idx="176">
                  <c:v>6.1200000000000004E-2</c:v>
                </c:pt>
                <c:pt idx="177">
                  <c:v>3.3700000000000001E-2</c:v>
                </c:pt>
                <c:pt idx="178">
                  <c:v>7.7199999999999991E-2</c:v>
                </c:pt>
                <c:pt idx="179">
                  <c:v>-4.7400000000000005E-2</c:v>
                </c:pt>
                <c:pt idx="180">
                  <c:v>2.4500000000000001E-2</c:v>
                </c:pt>
                <c:pt idx="181">
                  <c:v>5.2000000000000005E-2</c:v>
                </c:pt>
                <c:pt idx="182">
                  <c:v>-6.4000000000000001E-2</c:v>
                </c:pt>
                <c:pt idx="183">
                  <c:v>-4.4199999999999996E-2</c:v>
                </c:pt>
                <c:pt idx="184">
                  <c:v>4.6399999999999997E-2</c:v>
                </c:pt>
                <c:pt idx="185">
                  <c:v>-2.5099999999999997E-2</c:v>
                </c:pt>
                <c:pt idx="186">
                  <c:v>7.0300000000000001E-2</c:v>
                </c:pt>
                <c:pt idx="187">
                  <c:v>-5.45E-2</c:v>
                </c:pt>
                <c:pt idx="188">
                  <c:v>-2.76E-2</c:v>
                </c:pt>
                <c:pt idx="189">
                  <c:v>-0.1072</c:v>
                </c:pt>
                <c:pt idx="190">
                  <c:v>1.1899999999999999E-2</c:v>
                </c:pt>
                <c:pt idx="191">
                  <c:v>3.1300000000000001E-2</c:v>
                </c:pt>
                <c:pt idx="192">
                  <c:v>-0.10050000000000001</c:v>
                </c:pt>
                <c:pt idx="193">
                  <c:v>-7.2599999999999998E-2</c:v>
                </c:pt>
                <c:pt idx="194">
                  <c:v>7.9399999999999998E-2</c:v>
                </c:pt>
                <c:pt idx="195">
                  <c:v>7.1999999999999998E-3</c:v>
                </c:pt>
                <c:pt idx="196">
                  <c:v>-1.9400000000000001E-2</c:v>
                </c:pt>
                <c:pt idx="197">
                  <c:v>-2.1299999999999999E-2</c:v>
                </c:pt>
                <c:pt idx="198">
                  <c:v>-6.4600000000000005E-2</c:v>
                </c:pt>
                <c:pt idx="199">
                  <c:v>-9.2499999999999999E-2</c:v>
                </c:pt>
                <c:pt idx="200">
                  <c:v>2.46E-2</c:v>
                </c:pt>
                <c:pt idx="201">
                  <c:v>7.5399999999999995E-2</c:v>
                </c:pt>
                <c:pt idx="202">
                  <c:v>1.6E-2</c:v>
                </c:pt>
                <c:pt idx="203">
                  <c:v>-1.44E-2</c:v>
                </c:pt>
                <c:pt idx="204">
                  <c:v>-2.29E-2</c:v>
                </c:pt>
                <c:pt idx="205">
                  <c:v>4.24E-2</c:v>
                </c:pt>
                <c:pt idx="206">
                  <c:v>-5.2000000000000005E-2</c:v>
                </c:pt>
                <c:pt idx="207">
                  <c:v>-1.38E-2</c:v>
                </c:pt>
                <c:pt idx="208">
                  <c:v>-7.2099999999999997E-2</c:v>
                </c:pt>
                <c:pt idx="209">
                  <c:v>-8.1799999999999998E-2</c:v>
                </c:pt>
                <c:pt idx="210">
                  <c:v>5.0000000000000001E-3</c:v>
                </c:pt>
                <c:pt idx="211">
                  <c:v>-0.10349999999999999</c:v>
                </c:pt>
                <c:pt idx="212">
                  <c:v>7.8399999999999997E-2</c:v>
                </c:pt>
                <c:pt idx="213">
                  <c:v>5.96E-2</c:v>
                </c:pt>
                <c:pt idx="214">
                  <c:v>-5.7599999999999998E-2</c:v>
                </c:pt>
                <c:pt idx="215">
                  <c:v>-2.5699999999999997E-2</c:v>
                </c:pt>
                <c:pt idx="216">
                  <c:v>-1.8799999999999997E-2</c:v>
                </c:pt>
                <c:pt idx="217">
                  <c:v>1.09E-2</c:v>
                </c:pt>
                <c:pt idx="218">
                  <c:v>8.2200000000000009E-2</c:v>
                </c:pt>
                <c:pt idx="219">
                  <c:v>6.0499999999999998E-2</c:v>
                </c:pt>
                <c:pt idx="220">
                  <c:v>1.4199999999999999E-2</c:v>
                </c:pt>
                <c:pt idx="221">
                  <c:v>2.35E-2</c:v>
                </c:pt>
                <c:pt idx="222">
                  <c:v>2.3399999999999997E-2</c:v>
                </c:pt>
                <c:pt idx="223">
                  <c:v>-1.24E-2</c:v>
                </c:pt>
                <c:pt idx="224">
                  <c:v>6.08E-2</c:v>
                </c:pt>
                <c:pt idx="225">
                  <c:v>1.3500000000000002E-2</c:v>
                </c:pt>
                <c:pt idx="226">
                  <c:v>4.2900000000000001E-2</c:v>
                </c:pt>
                <c:pt idx="227">
                  <c:v>2.1499999999999998E-2</c:v>
                </c:pt>
                <c:pt idx="228">
                  <c:v>1.3999999999999999E-2</c:v>
                </c:pt>
                <c:pt idx="229">
                  <c:v>-1.32E-2</c:v>
                </c:pt>
                <c:pt idx="230">
                  <c:v>-1.83E-2</c:v>
                </c:pt>
                <c:pt idx="231">
                  <c:v>1.1699999999999999E-2</c:v>
                </c:pt>
                <c:pt idx="232">
                  <c:v>1.8600000000000002E-2</c:v>
                </c:pt>
                <c:pt idx="233">
                  <c:v>-4.0599999999999997E-2</c:v>
                </c:pt>
                <c:pt idx="234">
                  <c:v>8.0000000000000004E-4</c:v>
                </c:pt>
                <c:pt idx="235">
                  <c:v>1.6E-2</c:v>
                </c:pt>
                <c:pt idx="236">
                  <c:v>1.43E-2</c:v>
                </c:pt>
                <c:pt idx="237">
                  <c:v>4.5400000000000003E-2</c:v>
                </c:pt>
                <c:pt idx="238">
                  <c:v>3.4300000000000004E-2</c:v>
                </c:pt>
                <c:pt idx="239">
                  <c:v>-2.76E-2</c:v>
                </c:pt>
                <c:pt idx="240">
                  <c:v>1.89E-2</c:v>
                </c:pt>
                <c:pt idx="241">
                  <c:v>-1.9699999999999999E-2</c:v>
                </c:pt>
                <c:pt idx="242">
                  <c:v>-2.6099999999999998E-2</c:v>
                </c:pt>
                <c:pt idx="243">
                  <c:v>3.6499999999999998E-2</c:v>
                </c:pt>
                <c:pt idx="244">
                  <c:v>5.6999999999999993E-3</c:v>
                </c:pt>
                <c:pt idx="245">
                  <c:v>3.9199999999999999E-2</c:v>
                </c:pt>
                <c:pt idx="246">
                  <c:v>-1.2199999999999999E-2</c:v>
                </c:pt>
                <c:pt idx="247">
                  <c:v>4.8999999999999998E-3</c:v>
                </c:pt>
                <c:pt idx="248">
                  <c:v>-2.0199999999999999E-2</c:v>
                </c:pt>
                <c:pt idx="249">
                  <c:v>3.61E-2</c:v>
                </c:pt>
                <c:pt idx="250">
                  <c:v>-2.5000000000000001E-3</c:v>
                </c:pt>
                <c:pt idx="251">
                  <c:v>3.04E-2</c:v>
                </c:pt>
                <c:pt idx="252">
                  <c:v>-3.0000000000000001E-3</c:v>
                </c:pt>
                <c:pt idx="253">
                  <c:v>1.46E-2</c:v>
                </c:pt>
                <c:pt idx="254">
                  <c:v>7.3000000000000001E-3</c:v>
                </c:pt>
                <c:pt idx="255">
                  <c:v>-3.5699999999999996E-2</c:v>
                </c:pt>
                <c:pt idx="256">
                  <c:v>-3.4999999999999996E-3</c:v>
                </c:pt>
                <c:pt idx="257">
                  <c:v>-7.8000000000000005E-3</c:v>
                </c:pt>
                <c:pt idx="258">
                  <c:v>2.0299999999999999E-2</c:v>
                </c:pt>
                <c:pt idx="259">
                  <c:v>1.84E-2</c:v>
                </c:pt>
                <c:pt idx="260">
                  <c:v>3.2300000000000002E-2</c:v>
                </c:pt>
                <c:pt idx="261">
                  <c:v>1.7100000000000001E-2</c:v>
                </c:pt>
                <c:pt idx="262">
                  <c:v>8.6999999999999994E-3</c:v>
                </c:pt>
                <c:pt idx="263">
                  <c:v>1.3999999999999999E-2</c:v>
                </c:pt>
                <c:pt idx="264">
                  <c:v>-1.9599999999999999E-2</c:v>
                </c:pt>
                <c:pt idx="265">
                  <c:v>6.8000000000000005E-3</c:v>
                </c:pt>
                <c:pt idx="266">
                  <c:v>3.49E-2</c:v>
                </c:pt>
                <c:pt idx="267">
                  <c:v>3.2400000000000005E-2</c:v>
                </c:pt>
                <c:pt idx="268">
                  <c:v>-1.9599999999999999E-2</c:v>
                </c:pt>
                <c:pt idx="269">
                  <c:v>-3.73E-2</c:v>
                </c:pt>
                <c:pt idx="270">
                  <c:v>9.1999999999999998E-3</c:v>
                </c:pt>
                <c:pt idx="271">
                  <c:v>3.2199999999999999E-2</c:v>
                </c:pt>
                <c:pt idx="272">
                  <c:v>1.8000000000000002E-2</c:v>
                </c:pt>
                <c:pt idx="273">
                  <c:v>-4.8300000000000003E-2</c:v>
                </c:pt>
                <c:pt idx="274">
                  <c:v>-8.6999999999999994E-3</c:v>
                </c:pt>
                <c:pt idx="275">
                  <c:v>-6.3600000000000004E-2</c:v>
                </c:pt>
                <c:pt idx="276">
                  <c:v>-3.0899999999999997E-2</c:v>
                </c:pt>
                <c:pt idx="277">
                  <c:v>-9.300000000000001E-3</c:v>
                </c:pt>
                <c:pt idx="278">
                  <c:v>4.5999999999999999E-2</c:v>
                </c:pt>
                <c:pt idx="279">
                  <c:v>1.8600000000000002E-2</c:v>
                </c:pt>
                <c:pt idx="280">
                  <c:v>-8.4399999999999989E-2</c:v>
                </c:pt>
                <c:pt idx="281">
                  <c:v>-7.7000000000000002E-3</c:v>
                </c:pt>
                <c:pt idx="282">
                  <c:v>1.5300000000000001E-2</c:v>
                </c:pt>
                <c:pt idx="283">
                  <c:v>-9.2399999999999996E-2</c:v>
                </c:pt>
                <c:pt idx="284">
                  <c:v>-0.17230000000000001</c:v>
                </c:pt>
                <c:pt idx="285">
                  <c:v>-7.8600000000000003E-2</c:v>
                </c:pt>
                <c:pt idx="286">
                  <c:v>1.7399999999999999E-2</c:v>
                </c:pt>
                <c:pt idx="287">
                  <c:v>-8.1199999999999994E-2</c:v>
                </c:pt>
                <c:pt idx="288">
                  <c:v>-0.10099999999999999</c:v>
                </c:pt>
                <c:pt idx="289">
                  <c:v>8.9499999999999996E-2</c:v>
                </c:pt>
                <c:pt idx="290">
                  <c:v>0.1018</c:v>
                </c:pt>
                <c:pt idx="291">
                  <c:v>5.21E-2</c:v>
                </c:pt>
                <c:pt idx="292">
                  <c:v>4.3E-3</c:v>
                </c:pt>
                <c:pt idx="293">
                  <c:v>7.7199999999999991E-2</c:v>
                </c:pt>
                <c:pt idx="294">
                  <c:v>3.3300000000000003E-2</c:v>
                </c:pt>
                <c:pt idx="295">
                  <c:v>4.0800000000000003E-2</c:v>
                </c:pt>
                <c:pt idx="296">
                  <c:v>-2.5899999999999999E-2</c:v>
                </c:pt>
                <c:pt idx="297">
                  <c:v>5.5599999999999997E-2</c:v>
                </c:pt>
                <c:pt idx="298">
                  <c:v>2.75E-2</c:v>
                </c:pt>
                <c:pt idx="299">
                  <c:v>-3.3599999999999998E-2</c:v>
                </c:pt>
                <c:pt idx="300">
                  <c:v>3.4000000000000002E-2</c:v>
                </c:pt>
                <c:pt idx="301">
                  <c:v>6.3099999999999989E-2</c:v>
                </c:pt>
                <c:pt idx="302">
                  <c:v>0.02</c:v>
                </c:pt>
                <c:pt idx="303">
                  <c:v>-7.8899999999999998E-2</c:v>
                </c:pt>
                <c:pt idx="304">
                  <c:v>-5.57E-2</c:v>
                </c:pt>
                <c:pt idx="305">
                  <c:v>6.93E-2</c:v>
                </c:pt>
                <c:pt idx="306">
                  <c:v>-4.7699999999999992E-2</c:v>
                </c:pt>
                <c:pt idx="307">
                  <c:v>9.5399999999999985E-2</c:v>
                </c:pt>
                <c:pt idx="308">
                  <c:v>3.8800000000000001E-2</c:v>
                </c:pt>
                <c:pt idx="309">
                  <c:v>6.0000000000000001E-3</c:v>
                </c:pt>
                <c:pt idx="310">
                  <c:v>6.8199999999999997E-2</c:v>
                </c:pt>
                <c:pt idx="311">
                  <c:v>1.9900000000000001E-2</c:v>
                </c:pt>
                <c:pt idx="312">
                  <c:v>3.49E-2</c:v>
                </c:pt>
                <c:pt idx="313">
                  <c:v>4.5999999999999999E-3</c:v>
                </c:pt>
                <c:pt idx="314">
                  <c:v>2.8999999999999998E-2</c:v>
                </c:pt>
                <c:pt idx="315">
                  <c:v>-1.2699999999999999E-2</c:v>
                </c:pt>
                <c:pt idx="316">
                  <c:v>-1.7500000000000002E-2</c:v>
                </c:pt>
                <c:pt idx="317">
                  <c:v>-2.35E-2</c:v>
                </c:pt>
                <c:pt idx="318">
                  <c:v>-5.9900000000000002E-2</c:v>
                </c:pt>
                <c:pt idx="319">
                  <c:v>-7.5899999999999995E-2</c:v>
                </c:pt>
                <c:pt idx="320">
                  <c:v>0.11349999999999999</c:v>
                </c:pt>
                <c:pt idx="321">
                  <c:v>-2.8000000000000004E-3</c:v>
                </c:pt>
                <c:pt idx="322">
                  <c:v>7.4000000000000003E-3</c:v>
                </c:pt>
                <c:pt idx="323">
                  <c:v>5.0499999999999996E-2</c:v>
                </c:pt>
                <c:pt idx="324">
                  <c:v>4.4199999999999996E-2</c:v>
                </c:pt>
                <c:pt idx="325">
                  <c:v>3.1099999999999999E-2</c:v>
                </c:pt>
                <c:pt idx="326">
                  <c:v>-8.5000000000000006E-3</c:v>
                </c:pt>
                <c:pt idx="327">
                  <c:v>-6.1900000000000004E-2</c:v>
                </c:pt>
                <c:pt idx="328">
                  <c:v>3.8900000000000004E-2</c:v>
                </c:pt>
                <c:pt idx="329">
                  <c:v>7.9000000000000008E-3</c:v>
                </c:pt>
                <c:pt idx="330">
                  <c:v>2.5499999999999998E-2</c:v>
                </c:pt>
                <c:pt idx="331">
                  <c:v>2.7300000000000001E-2</c:v>
                </c:pt>
                <c:pt idx="332">
                  <c:v>-1.7600000000000001E-2</c:v>
                </c:pt>
                <c:pt idx="333">
                  <c:v>7.8000000000000005E-3</c:v>
                </c:pt>
                <c:pt idx="334">
                  <c:v>1.18E-2</c:v>
                </c:pt>
                <c:pt idx="335">
                  <c:v>5.57E-2</c:v>
                </c:pt>
                <c:pt idx="336">
                  <c:v>1.29E-2</c:v>
                </c:pt>
                <c:pt idx="337">
                  <c:v>4.0300000000000002E-2</c:v>
                </c:pt>
                <c:pt idx="338">
                  <c:v>1.55E-2</c:v>
                </c:pt>
                <c:pt idx="339">
                  <c:v>2.7999999999999997E-2</c:v>
                </c:pt>
                <c:pt idx="340">
                  <c:v>-1.2E-2</c:v>
                </c:pt>
                <c:pt idx="341">
                  <c:v>5.6500000000000002E-2</c:v>
                </c:pt>
                <c:pt idx="342">
                  <c:v>-2.7099999999999999E-2</c:v>
                </c:pt>
                <c:pt idx="343">
                  <c:v>3.7699999999999997E-2</c:v>
                </c:pt>
                <c:pt idx="344">
                  <c:v>4.1799999999999997E-2</c:v>
                </c:pt>
                <c:pt idx="345">
                  <c:v>3.1300000000000001E-2</c:v>
                </c:pt>
                <c:pt idx="346">
                  <c:v>2.81E-2</c:v>
                </c:pt>
                <c:pt idx="347">
                  <c:v>-3.32E-2</c:v>
                </c:pt>
                <c:pt idx="348">
                  <c:v>4.6500000000000007E-2</c:v>
                </c:pt>
                <c:pt idx="349">
                  <c:v>4.3E-3</c:v>
                </c:pt>
                <c:pt idx="350">
                  <c:v>-1.9E-3</c:v>
                </c:pt>
                <c:pt idx="351">
                  <c:v>2.06E-2</c:v>
                </c:pt>
                <c:pt idx="352">
                  <c:v>2.6099999999999998E-2</c:v>
                </c:pt>
                <c:pt idx="353">
                  <c:v>-2.0400000000000001E-2</c:v>
                </c:pt>
                <c:pt idx="354">
                  <c:v>4.24E-2</c:v>
                </c:pt>
                <c:pt idx="355">
                  <c:v>-1.9699999999999999E-2</c:v>
                </c:pt>
                <c:pt idx="356">
                  <c:v>2.52E-2</c:v>
                </c:pt>
                <c:pt idx="357">
                  <c:v>2.5499999999999998E-2</c:v>
                </c:pt>
                <c:pt idx="358">
                  <c:v>-5.9999999999999995E-4</c:v>
                </c:pt>
                <c:pt idx="359">
                  <c:v>-3.1099999999999999E-2</c:v>
                </c:pt>
                <c:pt idx="360">
                  <c:v>6.13E-2</c:v>
                </c:pt>
                <c:pt idx="361">
                  <c:v>-1.1200000000000002E-2</c:v>
                </c:pt>
                <c:pt idx="362">
                  <c:v>5.8999999999999999E-3</c:v>
                </c:pt>
                <c:pt idx="363">
                  <c:v>1.3600000000000001E-2</c:v>
                </c:pt>
                <c:pt idx="364">
                  <c:v>-1.5300000000000001E-2</c:v>
                </c:pt>
                <c:pt idx="365">
                  <c:v>1.54E-2</c:v>
                </c:pt>
                <c:pt idx="366">
                  <c:v>-6.0400000000000002E-2</c:v>
                </c:pt>
                <c:pt idx="367">
                  <c:v>-3.0699999999999998E-2</c:v>
                </c:pt>
                <c:pt idx="368">
                  <c:v>7.7499999999999999E-2</c:v>
                </c:pt>
                <c:pt idx="369">
                  <c:v>5.6000000000000008E-3</c:v>
                </c:pt>
                <c:pt idx="370">
                  <c:v>-2.1700000000000001E-2</c:v>
                </c:pt>
                <c:pt idx="371">
                  <c:v>-5.7699999999999994E-2</c:v>
                </c:pt>
                <c:pt idx="372">
                  <c:v>-8.0000000000000004E-4</c:v>
                </c:pt>
                <c:pt idx="373">
                  <c:v>6.9599999999999995E-2</c:v>
                </c:pt>
                <c:pt idx="374">
                  <c:v>9.1999999999999998E-3</c:v>
                </c:pt>
                <c:pt idx="375">
                  <c:v>1.78E-2</c:v>
                </c:pt>
                <c:pt idx="376">
                  <c:v>-5.0000000000000001E-4</c:v>
                </c:pt>
                <c:pt idx="377">
                  <c:v>3.95E-2</c:v>
                </c:pt>
                <c:pt idx="378">
                  <c:v>5.0000000000000001E-3</c:v>
                </c:pt>
                <c:pt idx="379">
                  <c:v>2.5000000000000001E-3</c:v>
                </c:pt>
                <c:pt idx="380">
                  <c:v>-2.0199999999999999E-2</c:v>
                </c:pt>
                <c:pt idx="381">
                  <c:v>4.8600000000000004E-2</c:v>
                </c:pt>
                <c:pt idx="382">
                  <c:v>1.8200000000000001E-2</c:v>
                </c:pt>
                <c:pt idx="383">
                  <c:v>1.9400000000000001E-2</c:v>
                </c:pt>
                <c:pt idx="384">
                  <c:v>3.5699999999999996E-2</c:v>
                </c:pt>
                <c:pt idx="385">
                  <c:v>1.7000000000000001E-3</c:v>
                </c:pt>
                <c:pt idx="386">
                  <c:v>1.09E-2</c:v>
                </c:pt>
                <c:pt idx="387">
                  <c:v>1.06E-2</c:v>
                </c:pt>
                <c:pt idx="388">
                  <c:v>7.8000000000000005E-3</c:v>
                </c:pt>
                <c:pt idx="389">
                  <c:v>1.8700000000000001E-2</c:v>
                </c:pt>
                <c:pt idx="390">
                  <c:v>1.6000000000000001E-3</c:v>
                </c:pt>
                <c:pt idx="391">
                  <c:v>2.5099999999999997E-2</c:v>
                </c:pt>
                <c:pt idx="392">
                  <c:v>2.2499999999999999E-2</c:v>
                </c:pt>
                <c:pt idx="393">
                  <c:v>3.1200000000000002E-2</c:v>
                </c:pt>
                <c:pt idx="394">
                  <c:v>1.06E-2</c:v>
                </c:pt>
                <c:pt idx="395">
                  <c:v>5.5800000000000002E-2</c:v>
                </c:pt>
                <c:pt idx="396">
                  <c:v>-3.6499999999999998E-2</c:v>
                </c:pt>
                <c:pt idx="397">
                  <c:v>-2.35E-2</c:v>
                </c:pt>
                <c:pt idx="398">
                  <c:v>2.8999999999999998E-3</c:v>
                </c:pt>
                <c:pt idx="399">
                  <c:v>2.6499999999999999E-2</c:v>
                </c:pt>
                <c:pt idx="400">
                  <c:v>4.7999999999999996E-3</c:v>
                </c:pt>
                <c:pt idx="401">
                  <c:v>3.1899999999999998E-2</c:v>
                </c:pt>
                <c:pt idx="402">
                  <c:v>3.44E-2</c:v>
                </c:pt>
                <c:pt idx="403">
                  <c:v>5.9999999999999995E-4</c:v>
                </c:pt>
                <c:pt idx="404">
                  <c:v>-7.6799999999999993E-2</c:v>
                </c:pt>
                <c:pt idx="405">
                  <c:v>1.6899999999999998E-2</c:v>
                </c:pt>
                <c:pt idx="406">
                  <c:v>-9.5500000000000002E-2</c:v>
                </c:pt>
                <c:pt idx="407">
                  <c:v>8.4100000000000008E-2</c:v>
                </c:pt>
                <c:pt idx="408">
                  <c:v>3.4000000000000002E-2</c:v>
                </c:pt>
                <c:pt idx="409">
                  <c:v>1.1000000000000001E-2</c:v>
                </c:pt>
                <c:pt idx="410">
                  <c:v>3.9599999999999996E-2</c:v>
                </c:pt>
                <c:pt idx="411">
                  <c:v>-6.9400000000000003E-2</c:v>
                </c:pt>
                <c:pt idx="412">
                  <c:v>6.93E-2</c:v>
                </c:pt>
                <c:pt idx="413">
                  <c:v>1.1899999999999999E-2</c:v>
                </c:pt>
                <c:pt idx="414">
                  <c:v>-2.58E-2</c:v>
                </c:pt>
                <c:pt idx="415">
                  <c:v>1.43E-2</c:v>
                </c:pt>
                <c:pt idx="416">
                  <c:v>2.06E-2</c:v>
                </c:pt>
                <c:pt idx="417">
                  <c:v>3.8699999999999998E-2</c:v>
                </c:pt>
                <c:pt idx="418">
                  <c:v>2.7699999999999999E-2</c:v>
                </c:pt>
                <c:pt idx="419">
                  <c:v>-1.1000000000000001E-3</c:v>
                </c:pt>
                <c:pt idx="420">
                  <c:v>-8.1300000000000011E-2</c:v>
                </c:pt>
                <c:pt idx="421">
                  <c:v>-0.1338</c:v>
                </c:pt>
                <c:pt idx="422">
                  <c:v>0.13650000000000001</c:v>
                </c:pt>
                <c:pt idx="423">
                  <c:v>5.5800000000000002E-2</c:v>
                </c:pt>
                <c:pt idx="424">
                  <c:v>2.46E-2</c:v>
                </c:pt>
                <c:pt idx="425">
                  <c:v>5.7699999999999994E-2</c:v>
                </c:pt>
                <c:pt idx="426">
                  <c:v>7.6299999999999993E-2</c:v>
                </c:pt>
                <c:pt idx="427">
                  <c:v>-3.6299999999999999E-2</c:v>
                </c:pt>
                <c:pt idx="428">
                  <c:v>-2.1000000000000001E-2</c:v>
                </c:pt>
                <c:pt idx="429">
                  <c:v>0.12470000000000001</c:v>
                </c:pt>
                <c:pt idx="430">
                  <c:v>4.6300000000000001E-2</c:v>
                </c:pt>
                <c:pt idx="431">
                  <c:v>-2.9999999999999997E-4</c:v>
                </c:pt>
                <c:pt idx="432">
                  <c:v>2.7799999999999998E-2</c:v>
                </c:pt>
                <c:pt idx="433">
                  <c:v>3.0800000000000001E-2</c:v>
                </c:pt>
                <c:pt idx="434">
                  <c:v>4.9299999999999997E-2</c:v>
                </c:pt>
                <c:pt idx="435">
                  <c:v>2.8999999999999998E-3</c:v>
                </c:pt>
                <c:pt idx="436">
                  <c:v>2.75E-2</c:v>
                </c:pt>
                <c:pt idx="437">
                  <c:v>1.2699999999999999E-2</c:v>
                </c:pt>
                <c:pt idx="438">
                  <c:v>2.8999999999999998E-2</c:v>
                </c:pt>
                <c:pt idx="439">
                  <c:v>-4.3700000000000003E-2</c:v>
                </c:pt>
                <c:pt idx="440">
                  <c:v>6.6500000000000004E-2</c:v>
                </c:pt>
                <c:pt idx="441">
                  <c:v>-1.55E-2</c:v>
                </c:pt>
                <c:pt idx="442">
                  <c:v>3.1E-2</c:v>
                </c:pt>
                <c:pt idx="443">
                  <c:v>-6.25E-2</c:v>
                </c:pt>
                <c:pt idx="444">
                  <c:v>-2.29E-2</c:v>
                </c:pt>
                <c:pt idx="445">
                  <c:v>3.0499999999999999E-2</c:v>
                </c:pt>
                <c:pt idx="446">
                  <c:v>-9.4600000000000004E-2</c:v>
                </c:pt>
                <c:pt idx="447">
                  <c:v>-3.4000000000000002E-3</c:v>
                </c:pt>
                <c:pt idx="448">
                  <c:v>-8.43E-2</c:v>
                </c:pt>
                <c:pt idx="449">
                  <c:v>9.5700000000000007E-2</c:v>
                </c:pt>
                <c:pt idx="450">
                  <c:v>-3.7699999999999997E-2</c:v>
                </c:pt>
                <c:pt idx="451">
                  <c:v>-9.35E-2</c:v>
                </c:pt>
                <c:pt idx="452">
                  <c:v>7.8299999999999995E-2</c:v>
                </c:pt>
              </c:numCache>
            </c:numRef>
          </c:xVal>
          <c:yVal>
            <c:numRef>
              <c:f>Data!$I$705:$I$1157</c:f>
              <c:numCache>
                <c:formatCode>0.00%</c:formatCode>
                <c:ptCount val="453"/>
                <c:pt idx="0">
                  <c:v>-0.15235521233234969</c:v>
                </c:pt>
                <c:pt idx="1">
                  <c:v>-0.11226288377256378</c:v>
                </c:pt>
                <c:pt idx="2">
                  <c:v>-4.674466075932994E-2</c:v>
                </c:pt>
                <c:pt idx="3">
                  <c:v>-0.18894834608339611</c:v>
                </c:pt>
                <c:pt idx="4">
                  <c:v>3.0474896638060415E-2</c:v>
                </c:pt>
                <c:pt idx="5">
                  <c:v>-0.12425765347494956</c:v>
                </c:pt>
                <c:pt idx="6">
                  <c:v>-6.0630886276772315E-2</c:v>
                </c:pt>
                <c:pt idx="7">
                  <c:v>4.4028620492272415E-2</c:v>
                </c:pt>
                <c:pt idx="8">
                  <c:v>0.17601199302224163</c:v>
                </c:pt>
                <c:pt idx="9">
                  <c:v>7.4451970004302925E-2</c:v>
                </c:pt>
                <c:pt idx="10">
                  <c:v>8.6662490400750858E-2</c:v>
                </c:pt>
                <c:pt idx="11">
                  <c:v>4.5538950682329653E-2</c:v>
                </c:pt>
                <c:pt idx="12">
                  <c:v>7.5776732673267316E-2</c:v>
                </c:pt>
                <c:pt idx="13">
                  <c:v>0.12400423578436426</c:v>
                </c:pt>
                <c:pt idx="14">
                  <c:v>6.5595384319247926E-2</c:v>
                </c:pt>
                <c:pt idx="15">
                  <c:v>0.21824205970008062</c:v>
                </c:pt>
                <c:pt idx="16">
                  <c:v>-3.5614603960396188E-2</c:v>
                </c:pt>
                <c:pt idx="17">
                  <c:v>-0.13411310591313777</c:v>
                </c:pt>
                <c:pt idx="18">
                  <c:v>0.17940205148870331</c:v>
                </c:pt>
                <c:pt idx="19">
                  <c:v>-9.9093131188118855E-2</c:v>
                </c:pt>
                <c:pt idx="20">
                  <c:v>2.897510828613175E-2</c:v>
                </c:pt>
                <c:pt idx="21">
                  <c:v>0.15133098668385928</c:v>
                </c:pt>
                <c:pt idx="22">
                  <c:v>7.6070656334742571E-3</c:v>
                </c:pt>
                <c:pt idx="23">
                  <c:v>0.36616513578641663</c:v>
                </c:pt>
                <c:pt idx="24">
                  <c:v>0.25696372351342561</c:v>
                </c:pt>
                <c:pt idx="25">
                  <c:v>-8.3274553423582101E-2</c:v>
                </c:pt>
                <c:pt idx="26">
                  <c:v>0.22428679697379802</c:v>
                </c:pt>
                <c:pt idx="27">
                  <c:v>-6.9563399457571468E-3</c:v>
                </c:pt>
                <c:pt idx="28">
                  <c:v>2.2077610685833499E-2</c:v>
                </c:pt>
                <c:pt idx="29">
                  <c:v>1.3918387852445528E-2</c:v>
                </c:pt>
                <c:pt idx="30">
                  <c:v>0.30439223164771384</c:v>
                </c:pt>
                <c:pt idx="31">
                  <c:v>4.3146263471374346E-2</c:v>
                </c:pt>
                <c:pt idx="32">
                  <c:v>-0.32237023978501689</c:v>
                </c:pt>
                <c:pt idx="33">
                  <c:v>-0.14913221575690411</c:v>
                </c:pt>
                <c:pt idx="34">
                  <c:v>0.27160420313418898</c:v>
                </c:pt>
                <c:pt idx="35">
                  <c:v>-1.4802986086626321E-2</c:v>
                </c:pt>
                <c:pt idx="36">
                  <c:v>3.1542552760784597E-2</c:v>
                </c:pt>
                <c:pt idx="37">
                  <c:v>-7.2332488054279762E-2</c:v>
                </c:pt>
                <c:pt idx="38">
                  <c:v>2.0396802569313248E-2</c:v>
                </c:pt>
                <c:pt idx="39">
                  <c:v>7.1005323868679124E-3</c:v>
                </c:pt>
                <c:pt idx="40">
                  <c:v>0.11175844838921746</c:v>
                </c:pt>
                <c:pt idx="41">
                  <c:v>-4.5639711744863594E-2</c:v>
                </c:pt>
                <c:pt idx="42">
                  <c:v>-0.10730628995141898</c:v>
                </c:pt>
                <c:pt idx="43">
                  <c:v>8.0482648531754894E-2</c:v>
                </c:pt>
                <c:pt idx="44">
                  <c:v>-0.11303793920588623</c:v>
                </c:pt>
                <c:pt idx="45">
                  <c:v>-3.1589588090203138E-2</c:v>
                </c:pt>
                <c:pt idx="46">
                  <c:v>6.6291962737078797E-2</c:v>
                </c:pt>
                <c:pt idx="47">
                  <c:v>-6.7612171628414319E-2</c:v>
                </c:pt>
                <c:pt idx="48">
                  <c:v>-4.5834603962988225E-2</c:v>
                </c:pt>
                <c:pt idx="49">
                  <c:v>-2.1235540408957993E-2</c:v>
                </c:pt>
                <c:pt idx="50">
                  <c:v>8.8040295156866108E-2</c:v>
                </c:pt>
                <c:pt idx="51">
                  <c:v>0.21645909007216904</c:v>
                </c:pt>
                <c:pt idx="52">
                  <c:v>-0.14133307601125211</c:v>
                </c:pt>
                <c:pt idx="53">
                  <c:v>-4.3364441386732781E-2</c:v>
                </c:pt>
                <c:pt idx="54">
                  <c:v>0.11209783341698072</c:v>
                </c:pt>
                <c:pt idx="55">
                  <c:v>-4.1290000757710447E-3</c:v>
                </c:pt>
                <c:pt idx="56">
                  <c:v>3.8145589694325827E-2</c:v>
                </c:pt>
                <c:pt idx="57">
                  <c:v>-5.5286659231685062E-2</c:v>
                </c:pt>
                <c:pt idx="58">
                  <c:v>-0.20752725015203732</c:v>
                </c:pt>
                <c:pt idx="59">
                  <c:v>-4.1163412118880263E-2</c:v>
                </c:pt>
                <c:pt idx="60">
                  <c:v>-5.6999999999999993E-3</c:v>
                </c:pt>
                <c:pt idx="61">
                  <c:v>0.18124032930610509</c:v>
                </c:pt>
                <c:pt idx="62">
                  <c:v>-2.863762499653753E-2</c:v>
                </c:pt>
                <c:pt idx="63">
                  <c:v>4.081972179945495E-2</c:v>
                </c:pt>
                <c:pt idx="64">
                  <c:v>8.1556100329747555E-2</c:v>
                </c:pt>
                <c:pt idx="65">
                  <c:v>-6.8252600718039153E-2</c:v>
                </c:pt>
                <c:pt idx="66">
                  <c:v>-0.12564659481603307</c:v>
                </c:pt>
                <c:pt idx="67">
                  <c:v>-0.21984543149591507</c:v>
                </c:pt>
                <c:pt idx="68">
                  <c:v>5.3540955784685679E-2</c:v>
                </c:pt>
                <c:pt idx="69">
                  <c:v>0.18942173141134536</c:v>
                </c:pt>
                <c:pt idx="70">
                  <c:v>0.16798058252427195</c:v>
                </c:pt>
                <c:pt idx="71">
                  <c:v>0.28549689018495739</c:v>
                </c:pt>
                <c:pt idx="72">
                  <c:v>2.6731565157023379E-2</c:v>
                </c:pt>
                <c:pt idx="73">
                  <c:v>0.18587149594143113</c:v>
                </c:pt>
                <c:pt idx="74">
                  <c:v>-0.19647691763623434</c:v>
                </c:pt>
                <c:pt idx="75">
                  <c:v>-0.15015226760210473</c:v>
                </c:pt>
                <c:pt idx="76">
                  <c:v>-0.11896323119777165</c:v>
                </c:pt>
                <c:pt idx="77">
                  <c:v>0.10955463879964235</c:v>
                </c:pt>
                <c:pt idx="78">
                  <c:v>0.14134682953650451</c:v>
                </c:pt>
                <c:pt idx="79">
                  <c:v>-6.8528563092141226E-2</c:v>
                </c:pt>
                <c:pt idx="80">
                  <c:v>3.6204852017887458E-2</c:v>
                </c:pt>
                <c:pt idx="81">
                  <c:v>-1.8461723545625128E-2</c:v>
                </c:pt>
                <c:pt idx="82">
                  <c:v>0.10970756816210273</c:v>
                </c:pt>
                <c:pt idx="83">
                  <c:v>0.14515875293358144</c:v>
                </c:pt>
                <c:pt idx="84">
                  <c:v>3.9672176498306483E-2</c:v>
                </c:pt>
                <c:pt idx="85">
                  <c:v>-0.13882488005497101</c:v>
                </c:pt>
                <c:pt idx="86">
                  <c:v>2.8989319147838845E-2</c:v>
                </c:pt>
                <c:pt idx="87">
                  <c:v>-9.0370959572444211E-3</c:v>
                </c:pt>
                <c:pt idx="88">
                  <c:v>-0.19985251883900959</c:v>
                </c:pt>
                <c:pt idx="89">
                  <c:v>-2.7180823254609694E-2</c:v>
                </c:pt>
                <c:pt idx="90">
                  <c:v>-1.8645758398222863E-2</c:v>
                </c:pt>
                <c:pt idx="91">
                  <c:v>-1.8981494155815355E-2</c:v>
                </c:pt>
                <c:pt idx="92">
                  <c:v>0.16113159048875556</c:v>
                </c:pt>
                <c:pt idx="93">
                  <c:v>9.2940560993985705E-2</c:v>
                </c:pt>
                <c:pt idx="94">
                  <c:v>3.8539955416768162E-2</c:v>
                </c:pt>
                <c:pt idx="95">
                  <c:v>-6.4837204920581738E-3</c:v>
                </c:pt>
                <c:pt idx="96">
                  <c:v>-0.11144513419988412</c:v>
                </c:pt>
                <c:pt idx="97">
                  <c:v>-2.8682914439118464E-2</c:v>
                </c:pt>
                <c:pt idx="98">
                  <c:v>-7.2538841585200603E-3</c:v>
                </c:pt>
                <c:pt idx="99">
                  <c:v>0.10267676702590366</c:v>
                </c:pt>
                <c:pt idx="100">
                  <c:v>-0.30346776429477967</c:v>
                </c:pt>
                <c:pt idx="101">
                  <c:v>-0.29987047520053617</c:v>
                </c:pt>
                <c:pt idx="102">
                  <c:v>-4.7543948877186548E-2</c:v>
                </c:pt>
                <c:pt idx="103">
                  <c:v>-0.11664559377404944</c:v>
                </c:pt>
                <c:pt idx="104">
                  <c:v>0.31331365095435881</c:v>
                </c:pt>
                <c:pt idx="105">
                  <c:v>2.189205705764791E-2</c:v>
                </c:pt>
                <c:pt idx="106">
                  <c:v>-7.0391300654403827E-2</c:v>
                </c:pt>
                <c:pt idx="107">
                  <c:v>0.11715663191454267</c:v>
                </c:pt>
                <c:pt idx="108">
                  <c:v>0.11240312973039311</c:v>
                </c:pt>
                <c:pt idx="109">
                  <c:v>-8.8468928631735014E-2</c:v>
                </c:pt>
                <c:pt idx="110">
                  <c:v>-0.10044224763403771</c:v>
                </c:pt>
                <c:pt idx="111">
                  <c:v>-2.8101112545057989E-2</c:v>
                </c:pt>
                <c:pt idx="112">
                  <c:v>-9.3541458382779843E-2</c:v>
                </c:pt>
                <c:pt idx="113">
                  <c:v>0.26842548011059975</c:v>
                </c:pt>
                <c:pt idx="114">
                  <c:v>7.0516622060112374E-2</c:v>
                </c:pt>
                <c:pt idx="115">
                  <c:v>-6.956263031599226E-2</c:v>
                </c:pt>
                <c:pt idx="116">
                  <c:v>0.27820579062485251</c:v>
                </c:pt>
                <c:pt idx="117">
                  <c:v>-0.14118461909043209</c:v>
                </c:pt>
                <c:pt idx="118">
                  <c:v>4.5730565022804551E-2</c:v>
                </c:pt>
                <c:pt idx="119">
                  <c:v>3.1056812014486273E-2</c:v>
                </c:pt>
                <c:pt idx="120">
                  <c:v>-2.5669982721608472E-2</c:v>
                </c:pt>
                <c:pt idx="121">
                  <c:v>-0.10974379753948665</c:v>
                </c:pt>
                <c:pt idx="122">
                  <c:v>8.0708848419604753E-2</c:v>
                </c:pt>
                <c:pt idx="123">
                  <c:v>8.1200963840480547E-2</c:v>
                </c:pt>
                <c:pt idx="124">
                  <c:v>0.11569171054758935</c:v>
                </c:pt>
                <c:pt idx="125">
                  <c:v>-3.5455284610356574E-2</c:v>
                </c:pt>
                <c:pt idx="126">
                  <c:v>-4.91443795569287E-2</c:v>
                </c:pt>
                <c:pt idx="127">
                  <c:v>-0.13565748597411167</c:v>
                </c:pt>
                <c:pt idx="128">
                  <c:v>-2.9866657872055963E-2</c:v>
                </c:pt>
                <c:pt idx="129">
                  <c:v>4.571140734218402E-2</c:v>
                </c:pt>
                <c:pt idx="130">
                  <c:v>-0.16623112441655027</c:v>
                </c:pt>
                <c:pt idx="131">
                  <c:v>-0.13762978147899221</c:v>
                </c:pt>
                <c:pt idx="132">
                  <c:v>-8.4254432049783862E-3</c:v>
                </c:pt>
                <c:pt idx="133">
                  <c:v>-0.1107194989406881</c:v>
                </c:pt>
                <c:pt idx="134">
                  <c:v>-1.2231882655150579E-2</c:v>
                </c:pt>
                <c:pt idx="135">
                  <c:v>6.759300291545188E-2</c:v>
                </c:pt>
                <c:pt idx="136">
                  <c:v>-0.20017177030621836</c:v>
                </c:pt>
                <c:pt idx="137">
                  <c:v>4.3118751399636668E-2</c:v>
                </c:pt>
                <c:pt idx="138">
                  <c:v>9.817360445576595E-2</c:v>
                </c:pt>
                <c:pt idx="139">
                  <c:v>-8.9448616909526699E-2</c:v>
                </c:pt>
                <c:pt idx="140">
                  <c:v>3.2415306717221905E-2</c:v>
                </c:pt>
                <c:pt idx="141">
                  <c:v>4.4813475628457493E-2</c:v>
                </c:pt>
                <c:pt idx="142">
                  <c:v>-0.13931555897291509</c:v>
                </c:pt>
                <c:pt idx="143">
                  <c:v>-0.20808700617650927</c:v>
                </c:pt>
                <c:pt idx="144">
                  <c:v>-2.6466907107947066E-2</c:v>
                </c:pt>
                <c:pt idx="145">
                  <c:v>0.11877667572390946</c:v>
                </c:pt>
                <c:pt idx="146">
                  <c:v>-7.2787659623203244E-2</c:v>
                </c:pt>
                <c:pt idx="147">
                  <c:v>-2.6953851355505085E-2</c:v>
                </c:pt>
                <c:pt idx="148">
                  <c:v>-0.14656612292364021</c:v>
                </c:pt>
                <c:pt idx="149">
                  <c:v>0.22377194455648849</c:v>
                </c:pt>
                <c:pt idx="150">
                  <c:v>0.23875810261042241</c:v>
                </c:pt>
                <c:pt idx="151">
                  <c:v>-7.2769287134302604E-3</c:v>
                </c:pt>
                <c:pt idx="152">
                  <c:v>-0.21889358744232559</c:v>
                </c:pt>
                <c:pt idx="153">
                  <c:v>3.8301342281879217E-2</c:v>
                </c:pt>
                <c:pt idx="154">
                  <c:v>-0.26535918220154986</c:v>
                </c:pt>
                <c:pt idx="155">
                  <c:v>0.39093055945378347</c:v>
                </c:pt>
                <c:pt idx="156">
                  <c:v>0.28620650364166833</c:v>
                </c:pt>
                <c:pt idx="157">
                  <c:v>0.16011899906552898</c:v>
                </c:pt>
                <c:pt idx="158">
                  <c:v>-8.8460159419327129E-3</c:v>
                </c:pt>
                <c:pt idx="159">
                  <c:v>-3.1400659486440441E-2</c:v>
                </c:pt>
                <c:pt idx="160">
                  <c:v>7.3367311041876215E-2</c:v>
                </c:pt>
                <c:pt idx="161">
                  <c:v>0.202972550591064</c:v>
                </c:pt>
                <c:pt idx="162">
                  <c:v>-0.10357713388868764</c:v>
                </c:pt>
                <c:pt idx="163">
                  <c:v>0.21784514999455479</c:v>
                </c:pt>
                <c:pt idx="164">
                  <c:v>-2.9432743644830194E-2</c:v>
                </c:pt>
                <c:pt idx="165">
                  <c:v>-0.1428289869912347</c:v>
                </c:pt>
                <c:pt idx="166">
                  <c:v>0.27799873447233536</c:v>
                </c:pt>
                <c:pt idx="167">
                  <c:v>2.6108310091966271E-3</c:v>
                </c:pt>
                <c:pt idx="168">
                  <c:v>-0.15828301135768957</c:v>
                </c:pt>
                <c:pt idx="169">
                  <c:v>2.8020040826894882E-2</c:v>
                </c:pt>
                <c:pt idx="170">
                  <c:v>0.27629592881237636</c:v>
                </c:pt>
                <c:pt idx="171">
                  <c:v>-4.5520568423204996E-2</c:v>
                </c:pt>
                <c:pt idx="172">
                  <c:v>4.7064334420397369E-2</c:v>
                </c:pt>
                <c:pt idx="173">
                  <c:v>0.19862917263711347</c:v>
                </c:pt>
                <c:pt idx="174">
                  <c:v>0.16781878298810662</c:v>
                </c:pt>
                <c:pt idx="175">
                  <c:v>-3.3594169275984451E-2</c:v>
                </c:pt>
                <c:pt idx="176">
                  <c:v>0.26164904469112371</c:v>
                </c:pt>
                <c:pt idx="177">
                  <c:v>0.21792859409059245</c:v>
                </c:pt>
                <c:pt idx="178">
                  <c:v>4.6047254410481256E-2</c:v>
                </c:pt>
                <c:pt idx="179">
                  <c:v>5.0177647753910579E-3</c:v>
                </c:pt>
                <c:pt idx="180">
                  <c:v>0.10051975192990278</c:v>
                </c:pt>
                <c:pt idx="181">
                  <c:v>0.18014147425523688</c:v>
                </c:pt>
                <c:pt idx="182">
                  <c:v>-9.1116532951923401E-2</c:v>
                </c:pt>
                <c:pt idx="183">
                  <c:v>-0.32792166822504687</c:v>
                </c:pt>
                <c:pt idx="184">
                  <c:v>0.24302343924954584</c:v>
                </c:pt>
                <c:pt idx="185">
                  <c:v>-3.4632914726400704E-2</c:v>
                </c:pt>
                <c:pt idx="186">
                  <c:v>0.19426241477535655</c:v>
                </c:pt>
                <c:pt idx="187">
                  <c:v>-0.58253587874708324</c:v>
                </c:pt>
                <c:pt idx="188">
                  <c:v>-0.24589322612147574</c:v>
                </c:pt>
                <c:pt idx="189">
                  <c:v>-0.16164601122526334</c:v>
                </c:pt>
                <c:pt idx="190">
                  <c:v>-0.10348505840857891</c:v>
                </c:pt>
                <c:pt idx="191">
                  <c:v>0.44838022113129999</c:v>
                </c:pt>
                <c:pt idx="192">
                  <c:v>-0.1598705688336087</c:v>
                </c:pt>
                <c:pt idx="193">
                  <c:v>0.20511680797683682</c:v>
                </c:pt>
                <c:pt idx="194">
                  <c:v>0.15106279898429678</c:v>
                </c:pt>
                <c:pt idx="195">
                  <c:v>-0.22054250682246226</c:v>
                </c:pt>
                <c:pt idx="196">
                  <c:v>0.16261599549496455</c:v>
                </c:pt>
                <c:pt idx="197">
                  <c:v>-0.19482773345319693</c:v>
                </c:pt>
                <c:pt idx="198">
                  <c:v>-1.5874743896801109E-2</c:v>
                </c:pt>
                <c:pt idx="199">
                  <c:v>-0.16668264871374136</c:v>
                </c:pt>
                <c:pt idx="200">
                  <c:v>0.12997439642211914</c:v>
                </c:pt>
                <c:pt idx="201">
                  <c:v>0.21128517733266364</c:v>
                </c:pt>
                <c:pt idx="202">
                  <c:v>2.6668841324113457E-2</c:v>
                </c:pt>
                <c:pt idx="203">
                  <c:v>0.12736874118303204</c:v>
                </c:pt>
                <c:pt idx="204">
                  <c:v>-0.12346949474985872</c:v>
                </c:pt>
                <c:pt idx="205">
                  <c:v>8.9483766618808053E-2</c:v>
                </c:pt>
                <c:pt idx="206">
                  <c:v>2.3848381577858124E-2</c:v>
                </c:pt>
                <c:pt idx="207">
                  <c:v>-4.1367597476693871E-2</c:v>
                </c:pt>
                <c:pt idx="208">
                  <c:v>-0.24078419650991659</c:v>
                </c:pt>
                <c:pt idx="209">
                  <c:v>-0.14032673842127569</c:v>
                </c:pt>
                <c:pt idx="210">
                  <c:v>-3.4820079441172533E-2</c:v>
                </c:pt>
                <c:pt idx="211">
                  <c:v>-1.8346825846677059E-2</c:v>
                </c:pt>
                <c:pt idx="212">
                  <c:v>0.10687173340180263</c:v>
                </c:pt>
                <c:pt idx="213">
                  <c:v>-3.6666786975730913E-2</c:v>
                </c:pt>
                <c:pt idx="214">
                  <c:v>-7.6584498982330898E-2</c:v>
                </c:pt>
                <c:pt idx="215">
                  <c:v>1.0921264938875694E-3</c:v>
                </c:pt>
                <c:pt idx="216">
                  <c:v>4.4366609962111073E-2</c:v>
                </c:pt>
                <c:pt idx="217">
                  <c:v>-5.8962185331041472E-2</c:v>
                </c:pt>
                <c:pt idx="218">
                  <c:v>4.6585906644801564E-3</c:v>
                </c:pt>
                <c:pt idx="219">
                  <c:v>0.26140306370860322</c:v>
                </c:pt>
                <c:pt idx="220">
                  <c:v>6.0837738705170064E-2</c:v>
                </c:pt>
                <c:pt idx="221">
                  <c:v>0.10528334532743902</c:v>
                </c:pt>
                <c:pt idx="222">
                  <c:v>7.1879220851653131E-2</c:v>
                </c:pt>
                <c:pt idx="223">
                  <c:v>-8.4391161338221304E-2</c:v>
                </c:pt>
                <c:pt idx="224">
                  <c:v>0.10403008117266924</c:v>
                </c:pt>
                <c:pt idx="225">
                  <c:v>-8.7200707665616578E-2</c:v>
                </c:pt>
                <c:pt idx="226">
                  <c:v>2.1200162431981664E-2</c:v>
                </c:pt>
                <c:pt idx="227">
                  <c:v>5.4982398212588247E-2</c:v>
                </c:pt>
                <c:pt idx="228">
                  <c:v>5.9687496923811853E-2</c:v>
                </c:pt>
                <c:pt idx="229">
                  <c:v>0.12953323921817061</c:v>
                </c:pt>
                <c:pt idx="230">
                  <c:v>-4.7398306701933658E-2</c:v>
                </c:pt>
                <c:pt idx="231">
                  <c:v>8.7840665426887662E-2</c:v>
                </c:pt>
                <c:pt idx="232">
                  <c:v>0.15885744958694228</c:v>
                </c:pt>
                <c:pt idx="233">
                  <c:v>-7.1462494229109766E-3</c:v>
                </c:pt>
                <c:pt idx="234">
                  <c:v>6.538179864600667E-2</c:v>
                </c:pt>
                <c:pt idx="235">
                  <c:v>0.12241409444270844</c:v>
                </c:pt>
                <c:pt idx="236">
                  <c:v>0.3511568291457795</c:v>
                </c:pt>
                <c:pt idx="237">
                  <c:v>0.27808062843410025</c:v>
                </c:pt>
                <c:pt idx="238">
                  <c:v>-4.1122045393218461E-2</c:v>
                </c:pt>
                <c:pt idx="239">
                  <c:v>0.19249921194356828</c:v>
                </c:pt>
                <c:pt idx="240">
                  <c:v>0.16511055067923947</c:v>
                </c:pt>
                <c:pt idx="241">
                  <c:v>-7.3210538415954166E-2</c:v>
                </c:pt>
                <c:pt idx="242">
                  <c:v>-0.13672905474617603</c:v>
                </c:pt>
                <c:pt idx="243">
                  <c:v>0.1002061345959477</c:v>
                </c:pt>
                <c:pt idx="244">
                  <c:v>-7.6494756615833853E-2</c:v>
                </c:pt>
                <c:pt idx="245">
                  <c:v>0.15625264756740348</c:v>
                </c:pt>
                <c:pt idx="246">
                  <c:v>9.6413377684155033E-2</c:v>
                </c:pt>
                <c:pt idx="247">
                  <c:v>0.14041443535917753</c:v>
                </c:pt>
                <c:pt idx="248">
                  <c:v>7.1539681081515802E-2</c:v>
                </c:pt>
                <c:pt idx="249">
                  <c:v>0.17453590667204988</c:v>
                </c:pt>
                <c:pt idx="250">
                  <c:v>5.6811210298064997E-2</c:v>
                </c:pt>
                <c:pt idx="251">
                  <c:v>4.6855133478854338E-2</c:v>
                </c:pt>
                <c:pt idx="252">
                  <c:v>-9.6368348246703969E-2</c:v>
                </c:pt>
                <c:pt idx="253">
                  <c:v>-8.7945671321815702E-2</c:v>
                </c:pt>
                <c:pt idx="254">
                  <c:v>0.11868911459423552</c:v>
                </c:pt>
                <c:pt idx="255">
                  <c:v>-0.1551735919946329</c:v>
                </c:pt>
                <c:pt idx="256">
                  <c:v>-4.5826761259075699E-2</c:v>
                </c:pt>
                <c:pt idx="257">
                  <c:v>0.18265980846455721</c:v>
                </c:pt>
                <c:pt idx="258">
                  <c:v>-5.8189736600816793E-3</c:v>
                </c:pt>
                <c:pt idx="259">
                  <c:v>0.13046239209194943</c:v>
                </c:pt>
                <c:pt idx="260">
                  <c:v>4.9159814953950491E-2</c:v>
                </c:pt>
                <c:pt idx="261">
                  <c:v>0.12628861635230268</c:v>
                </c:pt>
                <c:pt idx="262">
                  <c:v>-7.8405179705598793E-2</c:v>
                </c:pt>
                <c:pt idx="263">
                  <c:v>6.0899613791118449E-3</c:v>
                </c:pt>
                <c:pt idx="264">
                  <c:v>-1.6864423473982513E-2</c:v>
                </c:pt>
                <c:pt idx="265">
                  <c:v>9.379736321939422E-2</c:v>
                </c:pt>
                <c:pt idx="266">
                  <c:v>6.9758122492680832E-2</c:v>
                </c:pt>
                <c:pt idx="267">
                  <c:v>0.21022804464813105</c:v>
                </c:pt>
                <c:pt idx="268">
                  <c:v>3.0140094247719275E-3</c:v>
                </c:pt>
                <c:pt idx="269">
                  <c:v>7.5645972704018183E-2</c:v>
                </c:pt>
                <c:pt idx="270">
                  <c:v>4.6801421484366813E-2</c:v>
                </c:pt>
                <c:pt idx="271">
                  <c:v>0.10504683552811699</c:v>
                </c:pt>
                <c:pt idx="272">
                  <c:v>0.23450162139801053</c:v>
                </c:pt>
                <c:pt idx="273">
                  <c:v>-4.409491553398863E-2</c:v>
                </c:pt>
                <c:pt idx="274">
                  <c:v>8.4337624493468308E-2</c:v>
                </c:pt>
                <c:pt idx="275">
                  <c:v>-0.31873958889713627</c:v>
                </c:pt>
                <c:pt idx="276">
                  <c:v>-7.7688944179731961E-2</c:v>
                </c:pt>
                <c:pt idx="277">
                  <c:v>0.14611658749845871</c:v>
                </c:pt>
                <c:pt idx="278">
                  <c:v>0.21039445252364722</c:v>
                </c:pt>
                <c:pt idx="279">
                  <c:v>8.3282175886812332E-2</c:v>
                </c:pt>
                <c:pt idx="280">
                  <c:v>-0.11460063603457712</c:v>
                </c:pt>
                <c:pt idx="281">
                  <c:v>-5.2204655548109102E-2</c:v>
                </c:pt>
                <c:pt idx="282">
                  <c:v>6.5261894721659525E-2</c:v>
                </c:pt>
                <c:pt idx="283">
                  <c:v>-0.33105836796511529</c:v>
                </c:pt>
                <c:pt idx="284">
                  <c:v>-5.420474500688164E-2</c:v>
                </c:pt>
                <c:pt idx="285">
                  <c:v>-0.1389745369299539</c:v>
                </c:pt>
                <c:pt idx="286">
                  <c:v>-7.8990038317956812E-2</c:v>
                </c:pt>
                <c:pt idx="287">
                  <c:v>5.6004496767278811E-2</c:v>
                </c:pt>
                <c:pt idx="288">
                  <c:v>-9.1977705968953154E-3</c:v>
                </c:pt>
                <c:pt idx="289">
                  <c:v>0.17682342021341355</c:v>
                </c:pt>
                <c:pt idx="290">
                  <c:v>0.19691329038555772</c:v>
                </c:pt>
                <c:pt idx="291">
                  <c:v>7.9312981418335982E-2</c:v>
                </c:pt>
                <c:pt idx="292">
                  <c:v>4.8644915866824054E-2</c:v>
                </c:pt>
                <c:pt idx="293">
                  <c:v>0.14705975963678153</c:v>
                </c:pt>
                <c:pt idx="294">
                  <c:v>2.9400117029056972E-2</c:v>
                </c:pt>
                <c:pt idx="295">
                  <c:v>0.10179645093280974</c:v>
                </c:pt>
                <c:pt idx="296">
                  <c:v>1.6994772750218434E-2</c:v>
                </c:pt>
                <c:pt idx="297">
                  <c:v>6.0530632526112571E-2</c:v>
                </c:pt>
                <c:pt idx="298">
                  <c:v>5.4024291957843515E-2</c:v>
                </c:pt>
                <c:pt idx="299">
                  <c:v>-8.8596813280122588E-2</c:v>
                </c:pt>
                <c:pt idx="300">
                  <c:v>6.5396149440767104E-2</c:v>
                </c:pt>
                <c:pt idx="301">
                  <c:v>0.14837048943093301</c:v>
                </c:pt>
                <c:pt idx="302">
                  <c:v>0.11092133580924156</c:v>
                </c:pt>
                <c:pt idx="303">
                  <c:v>-1.6224585721604911E-2</c:v>
                </c:pt>
                <c:pt idx="304">
                  <c:v>-2.0926717065990485E-2</c:v>
                </c:pt>
                <c:pt idx="305">
                  <c:v>2.264102081604057E-2</c:v>
                </c:pt>
                <c:pt idx="306">
                  <c:v>-5.5105010761648546E-2</c:v>
                </c:pt>
                <c:pt idx="307">
                  <c:v>0.16711488804932029</c:v>
                </c:pt>
                <c:pt idx="308">
                  <c:v>6.0622372779214104E-2</c:v>
                </c:pt>
                <c:pt idx="309">
                  <c:v>3.3689591065078281E-2</c:v>
                </c:pt>
                <c:pt idx="310">
                  <c:v>3.6570070858265677E-2</c:v>
                </c:pt>
                <c:pt idx="311">
                  <c:v>5.1859416586858872E-2</c:v>
                </c:pt>
                <c:pt idx="312">
                  <c:v>4.0835268956667989E-2</c:v>
                </c:pt>
                <c:pt idx="313">
                  <c:v>-1.3406911644248131E-2</c:v>
                </c:pt>
                <c:pt idx="314">
                  <c:v>4.6484831753694777E-3</c:v>
                </c:pt>
                <c:pt idx="315">
                  <c:v>-6.5688565404636856E-3</c:v>
                </c:pt>
                <c:pt idx="316">
                  <c:v>-3.4959845995805483E-2</c:v>
                </c:pt>
                <c:pt idx="317">
                  <c:v>0.16328547348655298</c:v>
                </c:pt>
                <c:pt idx="318">
                  <c:v>-1.4569285835199685E-2</c:v>
                </c:pt>
                <c:pt idx="319">
                  <c:v>-9.1211785227983677E-3</c:v>
                </c:pt>
                <c:pt idx="320">
                  <c:v>6.1523447285626975E-2</c:v>
                </c:pt>
                <c:pt idx="321">
                  <c:v>-5.5783408654752953E-2</c:v>
                </c:pt>
                <c:pt idx="322">
                  <c:v>5.9654701507318553E-2</c:v>
                </c:pt>
                <c:pt idx="323">
                  <c:v>0.12711085844688097</c:v>
                </c:pt>
                <c:pt idx="324">
                  <c:v>0.18831044094512195</c:v>
                </c:pt>
                <c:pt idx="325">
                  <c:v>0.10528388147390344</c:v>
                </c:pt>
                <c:pt idx="326">
                  <c:v>-2.5969516184803698E-2</c:v>
                </c:pt>
                <c:pt idx="327">
                  <c:v>-1.0802412958590201E-2</c:v>
                </c:pt>
                <c:pt idx="328">
                  <c:v>1.0852789163083854E-2</c:v>
                </c:pt>
                <c:pt idx="329">
                  <c:v>4.5821967972933253E-2</c:v>
                </c:pt>
                <c:pt idx="330">
                  <c:v>8.9100037814978647E-2</c:v>
                </c:pt>
                <c:pt idx="331">
                  <c:v>7.0015543330248396E-3</c:v>
                </c:pt>
                <c:pt idx="332">
                  <c:v>-0.1076997604222162</c:v>
                </c:pt>
                <c:pt idx="333">
                  <c:v>-1.6964899670488098E-2</c:v>
                </c:pt>
                <c:pt idx="334">
                  <c:v>-8.668987175976163E-2</c:v>
                </c:pt>
                <c:pt idx="335">
                  <c:v>-0.14408958326642263</c:v>
                </c:pt>
                <c:pt idx="336">
                  <c:v>-3.0933454546798411E-2</c:v>
                </c:pt>
                <c:pt idx="337">
                  <c:v>8.69895359106021E-3</c:v>
                </c:pt>
                <c:pt idx="338">
                  <c:v>2.7118604635090193E-4</c:v>
                </c:pt>
                <c:pt idx="339">
                  <c:v>1.5696397583246258E-2</c:v>
                </c:pt>
                <c:pt idx="340">
                  <c:v>-0.11245707945812233</c:v>
                </c:pt>
                <c:pt idx="341">
                  <c:v>0.14122489214756206</c:v>
                </c:pt>
                <c:pt idx="342">
                  <c:v>7.6658229329082284E-2</c:v>
                </c:pt>
                <c:pt idx="343">
                  <c:v>-1.5028694783531971E-2</c:v>
                </c:pt>
                <c:pt idx="344">
                  <c:v>9.6381743134448472E-2</c:v>
                </c:pt>
                <c:pt idx="345">
                  <c:v>6.384176180378498E-2</c:v>
                </c:pt>
                <c:pt idx="346">
                  <c:v>1.4792063925075372E-2</c:v>
                </c:pt>
                <c:pt idx="347">
                  <c:v>-0.10769653259162149</c:v>
                </c:pt>
                <c:pt idx="348">
                  <c:v>5.1218308920518263E-2</c:v>
                </c:pt>
                <c:pt idx="349">
                  <c:v>2.6058309219493037E-2</c:v>
                </c:pt>
                <c:pt idx="350">
                  <c:v>9.9396279803538157E-2</c:v>
                </c:pt>
                <c:pt idx="351">
                  <c:v>7.2717847621033505E-2</c:v>
                </c:pt>
                <c:pt idx="352">
                  <c:v>3.3401720931687917E-2</c:v>
                </c:pt>
                <c:pt idx="353">
                  <c:v>2.8731428189735952E-2</c:v>
                </c:pt>
                <c:pt idx="354">
                  <c:v>7.2175670202385245E-2</c:v>
                </c:pt>
                <c:pt idx="355">
                  <c:v>-1.2184202063345473E-2</c:v>
                </c:pt>
                <c:pt idx="356">
                  <c:v>7.1960201048881345E-2</c:v>
                </c:pt>
                <c:pt idx="357">
                  <c:v>0.10120410854541007</c:v>
                </c:pt>
                <c:pt idx="358">
                  <c:v>-6.7866905478731088E-2</c:v>
                </c:pt>
                <c:pt idx="359">
                  <c:v>6.1424366621821269E-2</c:v>
                </c:pt>
                <c:pt idx="360">
                  <c:v>9.6449363168929381E-2</c:v>
                </c:pt>
                <c:pt idx="361">
                  <c:v>-2.7548838857273217E-2</c:v>
                </c:pt>
                <c:pt idx="362">
                  <c:v>5.7862590441464246E-3</c:v>
                </c:pt>
                <c:pt idx="363">
                  <c:v>4.0990805289332188E-2</c:v>
                </c:pt>
                <c:pt idx="364">
                  <c:v>-3.3205849350913974E-2</c:v>
                </c:pt>
                <c:pt idx="365">
                  <c:v>-3.2926842221334574E-2</c:v>
                </c:pt>
                <c:pt idx="366">
                  <c:v>-7.0404022544039324E-2</c:v>
                </c:pt>
                <c:pt idx="367">
                  <c:v>-1.7388309716443895E-2</c:v>
                </c:pt>
                <c:pt idx="368">
                  <c:v>8.340877358826404E-2</c:v>
                </c:pt>
                <c:pt idx="369">
                  <c:v>-1.0041911178354956E-2</c:v>
                </c:pt>
                <c:pt idx="370">
                  <c:v>-0.10651947931505447</c:v>
                </c:pt>
                <c:pt idx="371">
                  <c:v>-7.5342175025842187E-2</c:v>
                </c:pt>
                <c:pt idx="372">
                  <c:v>-6.8778840182729612E-3</c:v>
                </c:pt>
                <c:pt idx="373">
                  <c:v>0.13312769039611624</c:v>
                </c:pt>
                <c:pt idx="374">
                  <c:v>-0.1400212654111862</c:v>
                </c:pt>
                <c:pt idx="375">
                  <c:v>6.5186551763665376E-2</c:v>
                </c:pt>
                <c:pt idx="376">
                  <c:v>-3.7030745433993671E-2</c:v>
                </c:pt>
                <c:pt idx="377">
                  <c:v>8.9862907411389664E-2</c:v>
                </c:pt>
                <c:pt idx="378">
                  <c:v>1.7936216837438158E-2</c:v>
                </c:pt>
                <c:pt idx="379">
                  <c:v>7.1076616628467509E-2</c:v>
                </c:pt>
                <c:pt idx="380">
                  <c:v>4.1342121352649702E-3</c:v>
                </c:pt>
                <c:pt idx="381">
                  <c:v>-2.6698755058346634E-2</c:v>
                </c:pt>
                <c:pt idx="382">
                  <c:v>5.3035711454770783E-2</c:v>
                </c:pt>
                <c:pt idx="383">
                  <c:v>4.7346537547458614E-2</c:v>
                </c:pt>
                <c:pt idx="384">
                  <c:v>0.12848329398335617</c:v>
                </c:pt>
                <c:pt idx="385">
                  <c:v>5.2936565728847161E-2</c:v>
                </c:pt>
                <c:pt idx="386">
                  <c:v>-5.6965570847372594E-4</c:v>
                </c:pt>
                <c:pt idx="387">
                  <c:v>6.2818061389893362E-2</c:v>
                </c:pt>
                <c:pt idx="388">
                  <c:v>-5.3922526966913312E-2</c:v>
                </c:pt>
                <c:pt idx="389">
                  <c:v>3.2003777638456E-2</c:v>
                </c:pt>
                <c:pt idx="390">
                  <c:v>0.10176890257358319</c:v>
                </c:pt>
                <c:pt idx="391">
                  <c:v>-5.7453199885230774E-2</c:v>
                </c:pt>
                <c:pt idx="392">
                  <c:v>9.5907529721758103E-2</c:v>
                </c:pt>
                <c:pt idx="393">
                  <c:v>1.582352659805988E-2</c:v>
                </c:pt>
                <c:pt idx="394">
                  <c:v>-1.2605922223339549E-2</c:v>
                </c:pt>
                <c:pt idx="395">
                  <c:v>-1.1736329729409644E-2</c:v>
                </c:pt>
                <c:pt idx="396">
                  <c:v>6.2747711146205906E-2</c:v>
                </c:pt>
                <c:pt idx="397">
                  <c:v>-5.5410579763825928E-2</c:v>
                </c:pt>
                <c:pt idx="398">
                  <c:v>-1.641976153096085E-2</c:v>
                </c:pt>
                <c:pt idx="399">
                  <c:v>0.1293637763317535</c:v>
                </c:pt>
                <c:pt idx="400">
                  <c:v>-6.9984520742637935E-3</c:v>
                </c:pt>
                <c:pt idx="401">
                  <c:v>2.638324343473002E-2</c:v>
                </c:pt>
                <c:pt idx="402">
                  <c:v>0.1946269329031281</c:v>
                </c:pt>
                <c:pt idx="403">
                  <c:v>-6.3249702830077675E-3</c:v>
                </c:pt>
                <c:pt idx="404">
                  <c:v>-3.2377497443050504E-2</c:v>
                </c:pt>
                <c:pt idx="405">
                  <c:v>-0.18584457467590118</c:v>
                </c:pt>
                <c:pt idx="406">
                  <c:v>-0.11551660775172055</c:v>
                </c:pt>
                <c:pt idx="407">
                  <c:v>5.3054404350801436E-2</c:v>
                </c:pt>
                <c:pt idx="408">
                  <c:v>3.8514646309083099E-2</c:v>
                </c:pt>
                <c:pt idx="409">
                  <c:v>9.9830628948864422E-2</c:v>
                </c:pt>
                <c:pt idx="410">
                  <c:v>5.4335850191837391E-2</c:v>
                </c:pt>
                <c:pt idx="411">
                  <c:v>-0.12967252591747302</c:v>
                </c:pt>
                <c:pt idx="412">
                  <c:v>0.13307276652211722</c:v>
                </c:pt>
                <c:pt idx="413">
                  <c:v>7.4494555915450636E-2</c:v>
                </c:pt>
                <c:pt idx="414">
                  <c:v>-2.178401154279792E-2</c:v>
                </c:pt>
                <c:pt idx="415">
                  <c:v>7.52383593796975E-2</c:v>
                </c:pt>
                <c:pt idx="416">
                  <c:v>0.1091842889381392</c:v>
                </c:pt>
                <c:pt idx="417">
                  <c:v>7.3128702988758038E-2</c:v>
                </c:pt>
                <c:pt idx="418">
                  <c:v>0.10068268510786511</c:v>
                </c:pt>
                <c:pt idx="419">
                  <c:v>5.2710008186294198E-2</c:v>
                </c:pt>
                <c:pt idx="420">
                  <c:v>-0.11799769194439971</c:v>
                </c:pt>
                <c:pt idx="421">
                  <c:v>-6.8753620135230037E-2</c:v>
                </c:pt>
                <c:pt idx="422">
                  <c:v>0.1553736955866698</c:v>
                </c:pt>
                <c:pt idx="423">
                  <c:v>8.206489516408054E-2</c:v>
                </c:pt>
                <c:pt idx="424">
                  <c:v>0.150392210348536</c:v>
                </c:pt>
                <c:pt idx="425">
                  <c:v>0.16503163344521332</c:v>
                </c:pt>
                <c:pt idx="426">
                  <c:v>0.21427963262462413</c:v>
                </c:pt>
                <c:pt idx="427">
                  <c:v>-0.10100816090491761</c:v>
                </c:pt>
                <c:pt idx="428">
                  <c:v>-6.0112110648090203E-2</c:v>
                </c:pt>
                <c:pt idx="429">
                  <c:v>9.3506535477976258E-2</c:v>
                </c:pt>
                <c:pt idx="430">
                  <c:v>0.11639656300368049</c:v>
                </c:pt>
                <c:pt idx="431">
                  <c:v>-5.5014142382783238E-3</c:v>
                </c:pt>
                <c:pt idx="432">
                  <c:v>-8.1085263164644594E-2</c:v>
                </c:pt>
                <c:pt idx="433">
                  <c:v>8.8449237998184937E-3</c:v>
                </c:pt>
                <c:pt idx="434">
                  <c:v>7.6217826505350361E-2</c:v>
                </c:pt>
                <c:pt idx="435">
                  <c:v>-5.2107182562430188E-2</c:v>
                </c:pt>
                <c:pt idx="436">
                  <c:v>0.10097621268674017</c:v>
                </c:pt>
                <c:pt idx="437">
                  <c:v>6.4982350770161679E-2</c:v>
                </c:pt>
                <c:pt idx="438">
                  <c:v>4.092973273963918E-2</c:v>
                </c:pt>
                <c:pt idx="439">
                  <c:v>-6.6640279985337947E-2</c:v>
                </c:pt>
                <c:pt idx="440">
                  <c:v>5.8657233442660939E-2</c:v>
                </c:pt>
                <c:pt idx="441">
                  <c:v>0.10347132980762574</c:v>
                </c:pt>
                <c:pt idx="442">
                  <c:v>8.6177514407823161E-2</c:v>
                </c:pt>
                <c:pt idx="443">
                  <c:v>-3.0834070872826413E-2</c:v>
                </c:pt>
                <c:pt idx="444">
                  <c:v>-5.5269423020423258E-2</c:v>
                </c:pt>
                <c:pt idx="445">
                  <c:v>5.8720627062386552E-2</c:v>
                </c:pt>
                <c:pt idx="446">
                  <c:v>-9.7230853744022752E-2</c:v>
                </c:pt>
                <c:pt idx="447">
                  <c:v>-5.6183106451385169E-2</c:v>
                </c:pt>
                <c:pt idx="448">
                  <c:v>-8.0680128127146714E-2</c:v>
                </c:pt>
                <c:pt idx="449">
                  <c:v>0.18783361885757835</c:v>
                </c:pt>
                <c:pt idx="450">
                  <c:v>-3.4451823585017069E-2</c:v>
                </c:pt>
                <c:pt idx="451">
                  <c:v>-0.12165600167863221</c:v>
                </c:pt>
                <c:pt idx="452">
                  <c:v>0.10725140139296549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4-4DCD-BD8C-F51633CA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8576"/>
        <c:axId val="474279888"/>
      </c:scatterChart>
      <c:valAx>
        <c:axId val="4742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9888"/>
        <c:crosses val="autoZero"/>
        <c:crossBetween val="midCat"/>
      </c:valAx>
      <c:valAx>
        <c:axId val="474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Vanguard</a:t>
            </a:r>
            <a:r>
              <a:rPr lang="en-US" baseline="0"/>
              <a:t> Excess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Data!$B$934:$B$1157</c:f>
              <c:numCache>
                <c:formatCode>0.00%</c:formatCode>
                <c:ptCount val="224"/>
                <c:pt idx="0">
                  <c:v>-1.32E-2</c:v>
                </c:pt>
                <c:pt idx="1">
                  <c:v>-1.83E-2</c:v>
                </c:pt>
                <c:pt idx="2">
                  <c:v>1.1699999999999999E-2</c:v>
                </c:pt>
                <c:pt idx="3">
                  <c:v>1.8600000000000002E-2</c:v>
                </c:pt>
                <c:pt idx="4">
                  <c:v>-4.0599999999999997E-2</c:v>
                </c:pt>
                <c:pt idx="5">
                  <c:v>8.0000000000000004E-4</c:v>
                </c:pt>
                <c:pt idx="6">
                  <c:v>1.6E-2</c:v>
                </c:pt>
                <c:pt idx="7">
                  <c:v>1.43E-2</c:v>
                </c:pt>
                <c:pt idx="8">
                  <c:v>4.5400000000000003E-2</c:v>
                </c:pt>
                <c:pt idx="9">
                  <c:v>3.4300000000000004E-2</c:v>
                </c:pt>
                <c:pt idx="10">
                  <c:v>-2.76E-2</c:v>
                </c:pt>
                <c:pt idx="11">
                  <c:v>1.89E-2</c:v>
                </c:pt>
                <c:pt idx="12">
                  <c:v>-1.9699999999999999E-2</c:v>
                </c:pt>
                <c:pt idx="13">
                  <c:v>-2.6099999999999998E-2</c:v>
                </c:pt>
                <c:pt idx="14">
                  <c:v>3.6499999999999998E-2</c:v>
                </c:pt>
                <c:pt idx="15">
                  <c:v>5.6999999999999993E-3</c:v>
                </c:pt>
                <c:pt idx="16">
                  <c:v>3.9199999999999999E-2</c:v>
                </c:pt>
                <c:pt idx="17">
                  <c:v>-1.2199999999999999E-2</c:v>
                </c:pt>
                <c:pt idx="18">
                  <c:v>4.8999999999999998E-3</c:v>
                </c:pt>
                <c:pt idx="19">
                  <c:v>-2.0199999999999999E-2</c:v>
                </c:pt>
                <c:pt idx="20">
                  <c:v>3.61E-2</c:v>
                </c:pt>
                <c:pt idx="21">
                  <c:v>-2.5000000000000001E-3</c:v>
                </c:pt>
                <c:pt idx="22">
                  <c:v>3.04E-2</c:v>
                </c:pt>
                <c:pt idx="23">
                  <c:v>-3.0000000000000001E-3</c:v>
                </c:pt>
                <c:pt idx="24">
                  <c:v>1.46E-2</c:v>
                </c:pt>
                <c:pt idx="25">
                  <c:v>7.3000000000000001E-3</c:v>
                </c:pt>
                <c:pt idx="26">
                  <c:v>-3.5699999999999996E-2</c:v>
                </c:pt>
                <c:pt idx="27">
                  <c:v>-3.4999999999999996E-3</c:v>
                </c:pt>
                <c:pt idx="28">
                  <c:v>-7.8000000000000005E-3</c:v>
                </c:pt>
                <c:pt idx="29">
                  <c:v>2.0299999999999999E-2</c:v>
                </c:pt>
                <c:pt idx="30">
                  <c:v>1.84E-2</c:v>
                </c:pt>
                <c:pt idx="31">
                  <c:v>3.2300000000000002E-2</c:v>
                </c:pt>
                <c:pt idx="32">
                  <c:v>1.7100000000000001E-2</c:v>
                </c:pt>
                <c:pt idx="33">
                  <c:v>8.6999999999999994E-3</c:v>
                </c:pt>
                <c:pt idx="34">
                  <c:v>1.3999999999999999E-2</c:v>
                </c:pt>
                <c:pt idx="35">
                  <c:v>-1.9599999999999999E-2</c:v>
                </c:pt>
                <c:pt idx="36">
                  <c:v>6.8000000000000005E-3</c:v>
                </c:pt>
                <c:pt idx="37">
                  <c:v>3.49E-2</c:v>
                </c:pt>
                <c:pt idx="38">
                  <c:v>3.2400000000000005E-2</c:v>
                </c:pt>
                <c:pt idx="39">
                  <c:v>-1.9599999999999999E-2</c:v>
                </c:pt>
                <c:pt idx="40">
                  <c:v>-3.73E-2</c:v>
                </c:pt>
                <c:pt idx="41">
                  <c:v>9.1999999999999998E-3</c:v>
                </c:pt>
                <c:pt idx="42">
                  <c:v>3.2199999999999999E-2</c:v>
                </c:pt>
                <c:pt idx="43">
                  <c:v>1.8000000000000002E-2</c:v>
                </c:pt>
                <c:pt idx="44">
                  <c:v>-4.8300000000000003E-2</c:v>
                </c:pt>
                <c:pt idx="45">
                  <c:v>-8.6999999999999994E-3</c:v>
                </c:pt>
                <c:pt idx="46">
                  <c:v>-6.3600000000000004E-2</c:v>
                </c:pt>
                <c:pt idx="47">
                  <c:v>-3.0899999999999997E-2</c:v>
                </c:pt>
                <c:pt idx="48">
                  <c:v>-9.300000000000001E-3</c:v>
                </c:pt>
                <c:pt idx="49">
                  <c:v>4.5999999999999999E-2</c:v>
                </c:pt>
                <c:pt idx="50">
                  <c:v>1.8600000000000002E-2</c:v>
                </c:pt>
                <c:pt idx="51">
                  <c:v>-8.4399999999999989E-2</c:v>
                </c:pt>
                <c:pt idx="52">
                  <c:v>-7.7000000000000002E-3</c:v>
                </c:pt>
                <c:pt idx="53">
                  <c:v>1.5300000000000001E-2</c:v>
                </c:pt>
                <c:pt idx="54">
                  <c:v>-9.2399999999999996E-2</c:v>
                </c:pt>
                <c:pt idx="55">
                  <c:v>-0.17230000000000001</c:v>
                </c:pt>
                <c:pt idx="56">
                  <c:v>-7.8600000000000003E-2</c:v>
                </c:pt>
                <c:pt idx="57">
                  <c:v>1.7399999999999999E-2</c:v>
                </c:pt>
                <c:pt idx="58">
                  <c:v>-8.1199999999999994E-2</c:v>
                </c:pt>
                <c:pt idx="59">
                  <c:v>-0.10099999999999999</c:v>
                </c:pt>
                <c:pt idx="60">
                  <c:v>8.9499999999999996E-2</c:v>
                </c:pt>
                <c:pt idx="61">
                  <c:v>0.1018</c:v>
                </c:pt>
                <c:pt idx="62">
                  <c:v>5.21E-2</c:v>
                </c:pt>
                <c:pt idx="63">
                  <c:v>4.3E-3</c:v>
                </c:pt>
                <c:pt idx="64">
                  <c:v>7.7199999999999991E-2</c:v>
                </c:pt>
                <c:pt idx="65">
                  <c:v>3.3300000000000003E-2</c:v>
                </c:pt>
                <c:pt idx="66">
                  <c:v>4.0800000000000003E-2</c:v>
                </c:pt>
                <c:pt idx="67">
                  <c:v>-2.5899999999999999E-2</c:v>
                </c:pt>
                <c:pt idx="68">
                  <c:v>5.5599999999999997E-2</c:v>
                </c:pt>
                <c:pt idx="69">
                  <c:v>2.75E-2</c:v>
                </c:pt>
                <c:pt idx="70">
                  <c:v>-3.3599999999999998E-2</c:v>
                </c:pt>
                <c:pt idx="71">
                  <c:v>3.4000000000000002E-2</c:v>
                </c:pt>
                <c:pt idx="72">
                  <c:v>6.3099999999999989E-2</c:v>
                </c:pt>
                <c:pt idx="73">
                  <c:v>0.02</c:v>
                </c:pt>
                <c:pt idx="74">
                  <c:v>-7.8899999999999998E-2</c:v>
                </c:pt>
                <c:pt idx="75">
                  <c:v>-5.57E-2</c:v>
                </c:pt>
                <c:pt idx="76">
                  <c:v>6.93E-2</c:v>
                </c:pt>
                <c:pt idx="77">
                  <c:v>-4.7699999999999992E-2</c:v>
                </c:pt>
                <c:pt idx="78">
                  <c:v>9.5399999999999985E-2</c:v>
                </c:pt>
                <c:pt idx="79">
                  <c:v>3.8800000000000001E-2</c:v>
                </c:pt>
                <c:pt idx="80">
                  <c:v>6.0000000000000001E-3</c:v>
                </c:pt>
                <c:pt idx="81">
                  <c:v>6.8199999999999997E-2</c:v>
                </c:pt>
                <c:pt idx="82">
                  <c:v>1.9900000000000001E-2</c:v>
                </c:pt>
                <c:pt idx="83">
                  <c:v>3.49E-2</c:v>
                </c:pt>
                <c:pt idx="84">
                  <c:v>4.5999999999999999E-3</c:v>
                </c:pt>
                <c:pt idx="85">
                  <c:v>2.8999999999999998E-2</c:v>
                </c:pt>
                <c:pt idx="86">
                  <c:v>-1.2699999999999999E-2</c:v>
                </c:pt>
                <c:pt idx="87">
                  <c:v>-1.7500000000000002E-2</c:v>
                </c:pt>
                <c:pt idx="88">
                  <c:v>-2.35E-2</c:v>
                </c:pt>
                <c:pt idx="89">
                  <c:v>-5.9900000000000002E-2</c:v>
                </c:pt>
                <c:pt idx="90">
                  <c:v>-7.5899999999999995E-2</c:v>
                </c:pt>
                <c:pt idx="91">
                  <c:v>0.11349999999999999</c:v>
                </c:pt>
                <c:pt idx="92">
                  <c:v>-2.8000000000000004E-3</c:v>
                </c:pt>
                <c:pt idx="93">
                  <c:v>7.4000000000000003E-3</c:v>
                </c:pt>
                <c:pt idx="94">
                  <c:v>5.0499999999999996E-2</c:v>
                </c:pt>
                <c:pt idx="95">
                  <c:v>4.4199999999999996E-2</c:v>
                </c:pt>
                <c:pt idx="96">
                  <c:v>3.1099999999999999E-2</c:v>
                </c:pt>
                <c:pt idx="97">
                  <c:v>-8.5000000000000006E-3</c:v>
                </c:pt>
                <c:pt idx="98">
                  <c:v>-6.1900000000000004E-2</c:v>
                </c:pt>
                <c:pt idx="99">
                  <c:v>3.8900000000000004E-2</c:v>
                </c:pt>
                <c:pt idx="100">
                  <c:v>7.9000000000000008E-3</c:v>
                </c:pt>
                <c:pt idx="101">
                  <c:v>2.5499999999999998E-2</c:v>
                </c:pt>
                <c:pt idx="102">
                  <c:v>2.7300000000000001E-2</c:v>
                </c:pt>
                <c:pt idx="103">
                  <c:v>-1.7600000000000001E-2</c:v>
                </c:pt>
                <c:pt idx="104">
                  <c:v>7.8000000000000005E-3</c:v>
                </c:pt>
                <c:pt idx="105">
                  <c:v>1.18E-2</c:v>
                </c:pt>
                <c:pt idx="106">
                  <c:v>5.57E-2</c:v>
                </c:pt>
                <c:pt idx="107">
                  <c:v>1.29E-2</c:v>
                </c:pt>
                <c:pt idx="108">
                  <c:v>4.0300000000000002E-2</c:v>
                </c:pt>
                <c:pt idx="109">
                  <c:v>1.55E-2</c:v>
                </c:pt>
                <c:pt idx="110">
                  <c:v>2.7999999999999997E-2</c:v>
                </c:pt>
                <c:pt idx="111">
                  <c:v>-1.2E-2</c:v>
                </c:pt>
                <c:pt idx="112">
                  <c:v>5.6500000000000002E-2</c:v>
                </c:pt>
                <c:pt idx="113">
                  <c:v>-2.7099999999999999E-2</c:v>
                </c:pt>
                <c:pt idx="114">
                  <c:v>3.7699999999999997E-2</c:v>
                </c:pt>
                <c:pt idx="115">
                  <c:v>4.1799999999999997E-2</c:v>
                </c:pt>
                <c:pt idx="116">
                  <c:v>3.1300000000000001E-2</c:v>
                </c:pt>
                <c:pt idx="117">
                  <c:v>2.81E-2</c:v>
                </c:pt>
                <c:pt idx="118">
                  <c:v>-3.32E-2</c:v>
                </c:pt>
                <c:pt idx="119">
                  <c:v>4.6500000000000007E-2</c:v>
                </c:pt>
                <c:pt idx="120">
                  <c:v>4.3E-3</c:v>
                </c:pt>
                <c:pt idx="121">
                  <c:v>-1.9E-3</c:v>
                </c:pt>
                <c:pt idx="122">
                  <c:v>2.06E-2</c:v>
                </c:pt>
                <c:pt idx="123">
                  <c:v>2.6099999999999998E-2</c:v>
                </c:pt>
                <c:pt idx="124">
                  <c:v>-2.0400000000000001E-2</c:v>
                </c:pt>
                <c:pt idx="125">
                  <c:v>4.24E-2</c:v>
                </c:pt>
                <c:pt idx="126">
                  <c:v>-1.9699999999999999E-2</c:v>
                </c:pt>
                <c:pt idx="127">
                  <c:v>2.52E-2</c:v>
                </c:pt>
                <c:pt idx="128">
                  <c:v>2.5499999999999998E-2</c:v>
                </c:pt>
                <c:pt idx="129">
                  <c:v>-5.9999999999999995E-4</c:v>
                </c:pt>
                <c:pt idx="130">
                  <c:v>-3.1099999999999999E-2</c:v>
                </c:pt>
                <c:pt idx="131">
                  <c:v>6.13E-2</c:v>
                </c:pt>
                <c:pt idx="132">
                  <c:v>-1.1200000000000002E-2</c:v>
                </c:pt>
                <c:pt idx="133">
                  <c:v>5.8999999999999999E-3</c:v>
                </c:pt>
                <c:pt idx="134">
                  <c:v>1.3600000000000001E-2</c:v>
                </c:pt>
                <c:pt idx="135">
                  <c:v>-1.5300000000000001E-2</c:v>
                </c:pt>
                <c:pt idx="136">
                  <c:v>1.54E-2</c:v>
                </c:pt>
                <c:pt idx="137">
                  <c:v>-6.0400000000000002E-2</c:v>
                </c:pt>
                <c:pt idx="138">
                  <c:v>-3.0699999999999998E-2</c:v>
                </c:pt>
                <c:pt idx="139">
                  <c:v>7.7499999999999999E-2</c:v>
                </c:pt>
                <c:pt idx="140">
                  <c:v>5.6000000000000008E-3</c:v>
                </c:pt>
                <c:pt idx="141">
                  <c:v>-2.1700000000000001E-2</c:v>
                </c:pt>
                <c:pt idx="142">
                  <c:v>-5.7699999999999994E-2</c:v>
                </c:pt>
                <c:pt idx="143">
                  <c:v>-8.0000000000000004E-4</c:v>
                </c:pt>
                <c:pt idx="144">
                  <c:v>6.9599999999999995E-2</c:v>
                </c:pt>
                <c:pt idx="145">
                  <c:v>9.1999999999999998E-3</c:v>
                </c:pt>
                <c:pt idx="146">
                  <c:v>1.78E-2</c:v>
                </c:pt>
                <c:pt idx="147">
                  <c:v>-5.0000000000000001E-4</c:v>
                </c:pt>
                <c:pt idx="148">
                  <c:v>3.95E-2</c:v>
                </c:pt>
                <c:pt idx="149">
                  <c:v>5.0000000000000001E-3</c:v>
                </c:pt>
                <c:pt idx="150">
                  <c:v>2.5000000000000001E-3</c:v>
                </c:pt>
                <c:pt idx="151">
                  <c:v>-2.0199999999999999E-2</c:v>
                </c:pt>
                <c:pt idx="152">
                  <c:v>4.8600000000000004E-2</c:v>
                </c:pt>
                <c:pt idx="153">
                  <c:v>1.8200000000000001E-2</c:v>
                </c:pt>
                <c:pt idx="154">
                  <c:v>1.9400000000000001E-2</c:v>
                </c:pt>
                <c:pt idx="155">
                  <c:v>3.5699999999999996E-2</c:v>
                </c:pt>
                <c:pt idx="156">
                  <c:v>1.7000000000000001E-3</c:v>
                </c:pt>
                <c:pt idx="157">
                  <c:v>1.09E-2</c:v>
                </c:pt>
                <c:pt idx="158">
                  <c:v>1.06E-2</c:v>
                </c:pt>
                <c:pt idx="159">
                  <c:v>7.8000000000000005E-3</c:v>
                </c:pt>
                <c:pt idx="160">
                  <c:v>1.8700000000000001E-2</c:v>
                </c:pt>
                <c:pt idx="161">
                  <c:v>1.6000000000000001E-3</c:v>
                </c:pt>
                <c:pt idx="162">
                  <c:v>2.5099999999999997E-2</c:v>
                </c:pt>
                <c:pt idx="163">
                  <c:v>2.2499999999999999E-2</c:v>
                </c:pt>
                <c:pt idx="164">
                  <c:v>3.1200000000000002E-2</c:v>
                </c:pt>
                <c:pt idx="165">
                  <c:v>1.06E-2</c:v>
                </c:pt>
                <c:pt idx="166">
                  <c:v>5.5800000000000002E-2</c:v>
                </c:pt>
                <c:pt idx="167">
                  <c:v>-3.6499999999999998E-2</c:v>
                </c:pt>
                <c:pt idx="168">
                  <c:v>-2.35E-2</c:v>
                </c:pt>
                <c:pt idx="169">
                  <c:v>2.8999999999999998E-3</c:v>
                </c:pt>
                <c:pt idx="170">
                  <c:v>2.6499999999999999E-2</c:v>
                </c:pt>
                <c:pt idx="171">
                  <c:v>4.7999999999999996E-3</c:v>
                </c:pt>
                <c:pt idx="172">
                  <c:v>3.1899999999999998E-2</c:v>
                </c:pt>
                <c:pt idx="173">
                  <c:v>3.44E-2</c:v>
                </c:pt>
                <c:pt idx="174">
                  <c:v>5.9999999999999995E-4</c:v>
                </c:pt>
                <c:pt idx="175">
                  <c:v>-7.6799999999999993E-2</c:v>
                </c:pt>
                <c:pt idx="176">
                  <c:v>1.6899999999999998E-2</c:v>
                </c:pt>
                <c:pt idx="177">
                  <c:v>-9.5500000000000002E-2</c:v>
                </c:pt>
                <c:pt idx="178">
                  <c:v>8.4100000000000008E-2</c:v>
                </c:pt>
                <c:pt idx="179">
                  <c:v>3.4000000000000002E-2</c:v>
                </c:pt>
                <c:pt idx="180">
                  <c:v>1.1000000000000001E-2</c:v>
                </c:pt>
                <c:pt idx="181">
                  <c:v>3.9599999999999996E-2</c:v>
                </c:pt>
                <c:pt idx="182">
                  <c:v>-6.9400000000000003E-2</c:v>
                </c:pt>
                <c:pt idx="183">
                  <c:v>6.93E-2</c:v>
                </c:pt>
                <c:pt idx="184">
                  <c:v>1.1899999999999999E-2</c:v>
                </c:pt>
                <c:pt idx="185">
                  <c:v>-2.58E-2</c:v>
                </c:pt>
                <c:pt idx="186">
                  <c:v>1.43E-2</c:v>
                </c:pt>
                <c:pt idx="187">
                  <c:v>2.06E-2</c:v>
                </c:pt>
                <c:pt idx="188">
                  <c:v>3.8699999999999998E-2</c:v>
                </c:pt>
                <c:pt idx="189">
                  <c:v>2.7699999999999999E-2</c:v>
                </c:pt>
                <c:pt idx="190">
                  <c:v>-1.1000000000000001E-3</c:v>
                </c:pt>
                <c:pt idx="191">
                  <c:v>-8.1300000000000011E-2</c:v>
                </c:pt>
                <c:pt idx="192">
                  <c:v>-0.1338</c:v>
                </c:pt>
                <c:pt idx="193">
                  <c:v>0.13650000000000001</c:v>
                </c:pt>
                <c:pt idx="194">
                  <c:v>5.5800000000000002E-2</c:v>
                </c:pt>
                <c:pt idx="195">
                  <c:v>2.46E-2</c:v>
                </c:pt>
                <c:pt idx="196">
                  <c:v>5.7699999999999994E-2</c:v>
                </c:pt>
                <c:pt idx="197">
                  <c:v>7.6299999999999993E-2</c:v>
                </c:pt>
                <c:pt idx="198">
                  <c:v>-3.6299999999999999E-2</c:v>
                </c:pt>
                <c:pt idx="199">
                  <c:v>-2.1000000000000001E-2</c:v>
                </c:pt>
                <c:pt idx="200">
                  <c:v>0.12470000000000001</c:v>
                </c:pt>
                <c:pt idx="201">
                  <c:v>4.6300000000000001E-2</c:v>
                </c:pt>
                <c:pt idx="202">
                  <c:v>-2.9999999999999997E-4</c:v>
                </c:pt>
                <c:pt idx="203">
                  <c:v>2.7799999999999998E-2</c:v>
                </c:pt>
                <c:pt idx="204">
                  <c:v>3.0800000000000001E-2</c:v>
                </c:pt>
                <c:pt idx="205">
                  <c:v>4.9299999999999997E-2</c:v>
                </c:pt>
                <c:pt idx="206">
                  <c:v>2.8999999999999998E-3</c:v>
                </c:pt>
                <c:pt idx="207">
                  <c:v>2.75E-2</c:v>
                </c:pt>
                <c:pt idx="208">
                  <c:v>1.2699999999999999E-2</c:v>
                </c:pt>
                <c:pt idx="209">
                  <c:v>2.8999999999999998E-2</c:v>
                </c:pt>
                <c:pt idx="210">
                  <c:v>-4.3700000000000003E-2</c:v>
                </c:pt>
                <c:pt idx="211">
                  <c:v>6.6500000000000004E-2</c:v>
                </c:pt>
                <c:pt idx="212">
                  <c:v>-1.55E-2</c:v>
                </c:pt>
                <c:pt idx="213">
                  <c:v>3.1E-2</c:v>
                </c:pt>
                <c:pt idx="214">
                  <c:v>-6.25E-2</c:v>
                </c:pt>
                <c:pt idx="215">
                  <c:v>-2.29E-2</c:v>
                </c:pt>
                <c:pt idx="216">
                  <c:v>3.0499999999999999E-2</c:v>
                </c:pt>
                <c:pt idx="217">
                  <c:v>-9.4600000000000004E-2</c:v>
                </c:pt>
                <c:pt idx="218">
                  <c:v>-3.4000000000000002E-3</c:v>
                </c:pt>
                <c:pt idx="219">
                  <c:v>-8.43E-2</c:v>
                </c:pt>
                <c:pt idx="220">
                  <c:v>9.5700000000000007E-2</c:v>
                </c:pt>
                <c:pt idx="221">
                  <c:v>-3.7699999999999997E-2</c:v>
                </c:pt>
                <c:pt idx="222">
                  <c:v>-9.35E-2</c:v>
                </c:pt>
                <c:pt idx="223">
                  <c:v>7.8299999999999995E-2</c:v>
                </c:pt>
              </c:numCache>
            </c:numRef>
          </c:xVal>
          <c:yVal>
            <c:numRef>
              <c:f>Data!$J$934:$J$1157</c:f>
              <c:numCache>
                <c:formatCode>0.00%</c:formatCode>
                <c:ptCount val="224"/>
                <c:pt idx="0">
                  <c:v>-2.3262530279839922E-2</c:v>
                </c:pt>
                <c:pt idx="1">
                  <c:v>-1.2346725267178926E-2</c:v>
                </c:pt>
                <c:pt idx="2">
                  <c:v>6.8134420647351542E-3</c:v>
                </c:pt>
                <c:pt idx="3">
                  <c:v>1.8415586990002588E-2</c:v>
                </c:pt>
                <c:pt idx="4">
                  <c:v>-1.0835031744516943E-2</c:v>
                </c:pt>
                <c:pt idx="5">
                  <c:v>1.3154019526603878E-2</c:v>
                </c:pt>
                <c:pt idx="6">
                  <c:v>5.1230685058812793E-3</c:v>
                </c:pt>
                <c:pt idx="7">
                  <c:v>2.043613451997205E-2</c:v>
                </c:pt>
                <c:pt idx="8">
                  <c:v>4.6241387320456184E-2</c:v>
                </c:pt>
                <c:pt idx="9">
                  <c:v>2.5026821044531734E-2</c:v>
                </c:pt>
                <c:pt idx="10">
                  <c:v>-1.4498584326276442E-2</c:v>
                </c:pt>
                <c:pt idx="11">
                  <c:v>3.2690343963026662E-2</c:v>
                </c:pt>
                <c:pt idx="12">
                  <c:v>-2.4622578365679503E-2</c:v>
                </c:pt>
                <c:pt idx="13">
                  <c:v>-1.2529668369913436E-2</c:v>
                </c:pt>
                <c:pt idx="14">
                  <c:v>2.2510446143045384E-2</c:v>
                </c:pt>
                <c:pt idx="15">
                  <c:v>5.5587089863073612E-3</c:v>
                </c:pt>
                <c:pt idx="16">
                  <c:v>2.9155774152985717E-2</c:v>
                </c:pt>
                <c:pt idx="17">
                  <c:v>-9.0109629751853292E-3</c:v>
                </c:pt>
                <c:pt idx="18">
                  <c:v>7.2389094424686468E-3</c:v>
                </c:pt>
                <c:pt idx="19">
                  <c:v>-2.2241321095652099E-2</c:v>
                </c:pt>
                <c:pt idx="20">
                  <c:v>3.2168714384600443E-2</c:v>
                </c:pt>
                <c:pt idx="21">
                  <c:v>-4.4227947349311427E-3</c:v>
                </c:pt>
                <c:pt idx="22">
                  <c:v>3.5080163116088914E-2</c:v>
                </c:pt>
                <c:pt idx="23">
                  <c:v>5.4289056975203726E-3</c:v>
                </c:pt>
                <c:pt idx="24">
                  <c:v>5.8928768083224368E-3</c:v>
                </c:pt>
                <c:pt idx="25">
                  <c:v>2.7046117091208681E-2</c:v>
                </c:pt>
                <c:pt idx="26">
                  <c:v>-2.838437103175398E-2</c:v>
                </c:pt>
                <c:pt idx="27">
                  <c:v>-4.9860247995714077E-4</c:v>
                </c:pt>
                <c:pt idx="28">
                  <c:v>2.6926714079639872E-2</c:v>
                </c:pt>
                <c:pt idx="29">
                  <c:v>1.2493837449744288E-2</c:v>
                </c:pt>
                <c:pt idx="30">
                  <c:v>1.1363026902562405E-2</c:v>
                </c:pt>
                <c:pt idx="31">
                  <c:v>3.3457370046381822E-2</c:v>
                </c:pt>
                <c:pt idx="32">
                  <c:v>1.6500012982605599E-2</c:v>
                </c:pt>
                <c:pt idx="33">
                  <c:v>1.3447576113500229E-2</c:v>
                </c:pt>
                <c:pt idx="34">
                  <c:v>1.0923663852558677E-2</c:v>
                </c:pt>
                <c:pt idx="35">
                  <c:v>-1.9652378418386716E-2</c:v>
                </c:pt>
                <c:pt idx="36">
                  <c:v>6.3401957487680665E-3</c:v>
                </c:pt>
                <c:pt idx="37">
                  <c:v>4.4020365618036419E-2</c:v>
                </c:pt>
                <c:pt idx="38">
                  <c:v>3.1684306069149397E-2</c:v>
                </c:pt>
                <c:pt idx="39">
                  <c:v>-3.0012567123025132E-2</c:v>
                </c:pt>
                <c:pt idx="40">
                  <c:v>-4.6147628626862391E-2</c:v>
                </c:pt>
                <c:pt idx="41">
                  <c:v>1.0398336731628915E-2</c:v>
                </c:pt>
                <c:pt idx="42">
                  <c:v>2.5720931795463066E-2</c:v>
                </c:pt>
                <c:pt idx="43">
                  <c:v>4.7622049838870004E-3</c:v>
                </c:pt>
                <c:pt idx="44">
                  <c:v>-5.38051373041986E-2</c:v>
                </c:pt>
                <c:pt idx="45">
                  <c:v>-2.6520204634680154E-2</c:v>
                </c:pt>
                <c:pt idx="46">
                  <c:v>-4.1391328412647484E-2</c:v>
                </c:pt>
                <c:pt idx="47">
                  <c:v>-4.035148024120009E-2</c:v>
                </c:pt>
                <c:pt idx="48">
                  <c:v>-1.3217011263267651E-2</c:v>
                </c:pt>
                <c:pt idx="49">
                  <c:v>4.8399362057791405E-2</c:v>
                </c:pt>
                <c:pt idx="50">
                  <c:v>-7.5463102504871073E-3</c:v>
                </c:pt>
                <c:pt idx="51">
                  <c:v>-0.10348192004382592</c:v>
                </c:pt>
                <c:pt idx="52">
                  <c:v>3.9442409846648947E-3</c:v>
                </c:pt>
                <c:pt idx="53">
                  <c:v>1.4993370722816115E-2</c:v>
                </c:pt>
                <c:pt idx="54">
                  <c:v>-7.7961899094875775E-2</c:v>
                </c:pt>
                <c:pt idx="55">
                  <c:v>-0.15594053601605293</c:v>
                </c:pt>
                <c:pt idx="56">
                  <c:v>-6.6799889081182534E-2</c:v>
                </c:pt>
                <c:pt idx="57">
                  <c:v>4.1472928071730752E-3</c:v>
                </c:pt>
                <c:pt idx="58">
                  <c:v>-0.10147282914726308</c:v>
                </c:pt>
                <c:pt idx="59">
                  <c:v>-0.13565607729651852</c:v>
                </c:pt>
                <c:pt idx="60">
                  <c:v>7.0302545038579439E-2</c:v>
                </c:pt>
                <c:pt idx="61">
                  <c:v>0.12213381423952051</c:v>
                </c:pt>
                <c:pt idx="62">
                  <c:v>7.1029643588466307E-2</c:v>
                </c:pt>
                <c:pt idx="63">
                  <c:v>-1.7735458432156414E-2</c:v>
                </c:pt>
                <c:pt idx="64">
                  <c:v>8.7099361255036575E-2</c:v>
                </c:pt>
                <c:pt idx="65">
                  <c:v>5.2124602922609217E-2</c:v>
                </c:pt>
                <c:pt idx="66">
                  <c:v>2.5495612311852368E-2</c:v>
                </c:pt>
                <c:pt idx="67">
                  <c:v>-2.0182895371706144E-2</c:v>
                </c:pt>
                <c:pt idx="68">
                  <c:v>6.0632947661193093E-2</c:v>
                </c:pt>
                <c:pt idx="69">
                  <c:v>3.4729762276317524E-3</c:v>
                </c:pt>
                <c:pt idx="70">
                  <c:v>-1.612724107553043E-2</c:v>
                </c:pt>
                <c:pt idx="71">
                  <c:v>2.6192124453454424E-2</c:v>
                </c:pt>
                <c:pt idx="72">
                  <c:v>5.5757291944799933E-2</c:v>
                </c:pt>
                <c:pt idx="73">
                  <c:v>2.3184826452891761E-2</c:v>
                </c:pt>
                <c:pt idx="74">
                  <c:v>-7.7771306196516857E-2</c:v>
                </c:pt>
                <c:pt idx="75">
                  <c:v>-5.7930724871149711E-2</c:v>
                </c:pt>
                <c:pt idx="76">
                  <c:v>7.3162591543581387E-2</c:v>
                </c:pt>
                <c:pt idx="77">
                  <c:v>-4.2537081079674036E-2</c:v>
                </c:pt>
                <c:pt idx="78">
                  <c:v>6.8351507241938489E-2</c:v>
                </c:pt>
                <c:pt idx="79">
                  <c:v>3.4206523436245403E-2</c:v>
                </c:pt>
                <c:pt idx="80">
                  <c:v>-6.296477214469365E-3</c:v>
                </c:pt>
                <c:pt idx="81">
                  <c:v>7.2507052442244632E-2</c:v>
                </c:pt>
                <c:pt idx="82">
                  <c:v>3.5227740463485965E-2</c:v>
                </c:pt>
                <c:pt idx="83">
                  <c:v>4.019150243117274E-2</c:v>
                </c:pt>
                <c:pt idx="84">
                  <c:v>-6.0585133886362887E-3</c:v>
                </c:pt>
                <c:pt idx="85">
                  <c:v>3.5451404498115568E-2</c:v>
                </c:pt>
                <c:pt idx="86">
                  <c:v>-1.3698420427217139E-2</c:v>
                </c:pt>
                <c:pt idx="87">
                  <c:v>-2.6909924205495761E-2</c:v>
                </c:pt>
                <c:pt idx="88">
                  <c:v>-2.9323221783856157E-2</c:v>
                </c:pt>
                <c:pt idx="89">
                  <c:v>-5.9075799534286558E-2</c:v>
                </c:pt>
                <c:pt idx="90">
                  <c:v>-7.5638419697600323E-2</c:v>
                </c:pt>
                <c:pt idx="91">
                  <c:v>0.11117882875937757</c:v>
                </c:pt>
                <c:pt idx="92">
                  <c:v>-5.5903968899688739E-3</c:v>
                </c:pt>
                <c:pt idx="93">
                  <c:v>1.7445482631414766E-2</c:v>
                </c:pt>
                <c:pt idx="94">
                  <c:v>4.2726021243090884E-2</c:v>
                </c:pt>
                <c:pt idx="95">
                  <c:v>3.8851321491847557E-2</c:v>
                </c:pt>
                <c:pt idx="96">
                  <c:v>2.2332307468585277E-2</c:v>
                </c:pt>
                <c:pt idx="97">
                  <c:v>-3.2765145387826378E-3</c:v>
                </c:pt>
                <c:pt idx="98">
                  <c:v>-5.9242970211542803E-2</c:v>
                </c:pt>
                <c:pt idx="99">
                  <c:v>4.0357153031360671E-2</c:v>
                </c:pt>
                <c:pt idx="100">
                  <c:v>1.8984379196476331E-2</c:v>
                </c:pt>
                <c:pt idx="101">
                  <c:v>1.4741140346945281E-2</c:v>
                </c:pt>
                <c:pt idx="102">
                  <c:v>2.2183965201376433E-2</c:v>
                </c:pt>
                <c:pt idx="103">
                  <c:v>2.491381783104474E-3</c:v>
                </c:pt>
                <c:pt idx="104">
                  <c:v>-7.451631058500008E-3</c:v>
                </c:pt>
                <c:pt idx="105">
                  <c:v>1.2645231644005096E-2</c:v>
                </c:pt>
                <c:pt idx="106">
                  <c:v>7.2430334067722146E-2</c:v>
                </c:pt>
                <c:pt idx="107">
                  <c:v>1.3111088224619705E-2</c:v>
                </c:pt>
                <c:pt idx="108">
                  <c:v>3.4248574857568492E-2</c:v>
                </c:pt>
                <c:pt idx="109">
                  <c:v>2.8250532722560173E-2</c:v>
                </c:pt>
                <c:pt idx="110">
                  <c:v>2.5828344542653703E-2</c:v>
                </c:pt>
                <c:pt idx="111">
                  <c:v>-1.6009280457155439E-2</c:v>
                </c:pt>
                <c:pt idx="112">
                  <c:v>5.9977229252520914E-2</c:v>
                </c:pt>
                <c:pt idx="113">
                  <c:v>-3.6771788155261831E-2</c:v>
                </c:pt>
                <c:pt idx="114">
                  <c:v>1.6902076965465751E-2</c:v>
                </c:pt>
                <c:pt idx="115">
                  <c:v>5.1984034774107624E-2</c:v>
                </c:pt>
                <c:pt idx="116">
                  <c:v>3.1784814253543514E-2</c:v>
                </c:pt>
                <c:pt idx="117">
                  <c:v>1.4340777948421035E-2</c:v>
                </c:pt>
                <c:pt idx="118">
                  <c:v>-3.0637808386992815E-2</c:v>
                </c:pt>
                <c:pt idx="119">
                  <c:v>3.9690193464397172E-2</c:v>
                </c:pt>
                <c:pt idx="120">
                  <c:v>2.117908517125211E-2</c:v>
                </c:pt>
                <c:pt idx="121">
                  <c:v>1.4213876455695829E-2</c:v>
                </c:pt>
                <c:pt idx="122">
                  <c:v>1.3836072305191571E-2</c:v>
                </c:pt>
                <c:pt idx="123">
                  <c:v>1.3521946183844058E-2</c:v>
                </c:pt>
                <c:pt idx="124">
                  <c:v>-6.4755157782828698E-3</c:v>
                </c:pt>
                <c:pt idx="125">
                  <c:v>3.4383724221609624E-2</c:v>
                </c:pt>
                <c:pt idx="126">
                  <c:v>-1.8493909070443237E-2</c:v>
                </c:pt>
                <c:pt idx="127">
                  <c:v>2.3901788165674676E-2</c:v>
                </c:pt>
                <c:pt idx="128">
                  <c:v>2.4678871632597632E-2</c:v>
                </c:pt>
                <c:pt idx="129">
                  <c:v>-2.4789136749568952E-3</c:v>
                </c:pt>
                <c:pt idx="130">
                  <c:v>-3.5151743796526524E-2</c:v>
                </c:pt>
                <c:pt idx="131">
                  <c:v>5.3066708519483807E-2</c:v>
                </c:pt>
                <c:pt idx="132">
                  <c:v>-1.9102264770329058E-2</c:v>
                </c:pt>
                <c:pt idx="133">
                  <c:v>1.8807320510526804E-2</c:v>
                </c:pt>
                <c:pt idx="134">
                  <c:v>1.1796014331211024E-2</c:v>
                </c:pt>
                <c:pt idx="135">
                  <c:v>-2.8098008319074497E-2</c:v>
                </c:pt>
                <c:pt idx="136">
                  <c:v>1.6114657394895593E-2</c:v>
                </c:pt>
                <c:pt idx="137">
                  <c:v>-5.8432409779842209E-2</c:v>
                </c:pt>
                <c:pt idx="138">
                  <c:v>-3.1912244638034104E-2</c:v>
                </c:pt>
                <c:pt idx="139">
                  <c:v>8.3753284434398667E-2</c:v>
                </c:pt>
                <c:pt idx="140">
                  <c:v>5.4465427385679277E-3</c:v>
                </c:pt>
                <c:pt idx="141">
                  <c:v>-1.8759047043855347E-2</c:v>
                </c:pt>
                <c:pt idx="142">
                  <c:v>-4.0685334347610916E-2</c:v>
                </c:pt>
                <c:pt idx="143">
                  <c:v>8.3065531360502229E-4</c:v>
                </c:pt>
                <c:pt idx="144">
                  <c:v>5.9887276455703665E-2</c:v>
                </c:pt>
                <c:pt idx="145">
                  <c:v>2.1679108409120563E-2</c:v>
                </c:pt>
                <c:pt idx="146">
                  <c:v>1.0540758125757266E-2</c:v>
                </c:pt>
                <c:pt idx="147">
                  <c:v>5.2420064706302011E-3</c:v>
                </c:pt>
                <c:pt idx="148">
                  <c:v>3.3864311390771264E-2</c:v>
                </c:pt>
                <c:pt idx="149">
                  <c:v>6.5520856922196341E-3</c:v>
                </c:pt>
                <c:pt idx="150">
                  <c:v>-1.1226598631347806E-2</c:v>
                </c:pt>
                <c:pt idx="151">
                  <c:v>-4.7802297525132648E-3</c:v>
                </c:pt>
                <c:pt idx="152">
                  <c:v>5.9865133602152495E-2</c:v>
                </c:pt>
                <c:pt idx="153">
                  <c:v>1.9434820654181638E-2</c:v>
                </c:pt>
                <c:pt idx="154">
                  <c:v>1.1985736889620525E-2</c:v>
                </c:pt>
                <c:pt idx="155">
                  <c:v>3.5440222754589759E-2</c:v>
                </c:pt>
                <c:pt idx="156">
                  <c:v>-1.52759385490561E-2</c:v>
                </c:pt>
                <c:pt idx="157">
                  <c:v>5.0649760112723707E-3</c:v>
                </c:pt>
                <c:pt idx="158">
                  <c:v>2.9428262619136144E-5</c:v>
                </c:pt>
                <c:pt idx="159">
                  <c:v>1.155917220708862E-2</c:v>
                </c:pt>
                <c:pt idx="160">
                  <c:v>2.0601775796215728E-2</c:v>
                </c:pt>
                <c:pt idx="161">
                  <c:v>-5.5916042421573098E-3</c:v>
                </c:pt>
                <c:pt idx="162">
                  <c:v>2.1950499488980656E-2</c:v>
                </c:pt>
                <c:pt idx="163">
                  <c:v>2.4368898168747665E-2</c:v>
                </c:pt>
                <c:pt idx="164">
                  <c:v>3.4419129959863869E-2</c:v>
                </c:pt>
                <c:pt idx="165">
                  <c:v>9.4580239705576285E-3</c:v>
                </c:pt>
                <c:pt idx="166">
                  <c:v>5.2406568358098198E-2</c:v>
                </c:pt>
                <c:pt idx="167">
                  <c:v>-4.5472633840683348E-2</c:v>
                </c:pt>
                <c:pt idx="168">
                  <c:v>-3.137203127105017E-2</c:v>
                </c:pt>
                <c:pt idx="169">
                  <c:v>8.5184752599286161E-3</c:v>
                </c:pt>
                <c:pt idx="170">
                  <c:v>4.6805410209867625E-3</c:v>
                </c:pt>
                <c:pt idx="171">
                  <c:v>-5.3331987484446664E-3</c:v>
                </c:pt>
                <c:pt idx="172">
                  <c:v>5.1202476359032682E-2</c:v>
                </c:pt>
                <c:pt idx="173">
                  <c:v>1.7358221580219092E-2</c:v>
                </c:pt>
                <c:pt idx="174">
                  <c:v>-1.8612711632955401E-3</c:v>
                </c:pt>
                <c:pt idx="175">
                  <c:v>-4.5410041376729424E-2</c:v>
                </c:pt>
                <c:pt idx="176">
                  <c:v>3.0908950620256916E-2</c:v>
                </c:pt>
                <c:pt idx="177">
                  <c:v>-0.10004949770833736</c:v>
                </c:pt>
                <c:pt idx="178">
                  <c:v>7.5395167780655456E-2</c:v>
                </c:pt>
                <c:pt idx="179">
                  <c:v>2.683695939043498E-2</c:v>
                </c:pt>
                <c:pt idx="180">
                  <c:v>-3.1064211699329694E-3</c:v>
                </c:pt>
                <c:pt idx="181">
                  <c:v>3.8652276057997918E-2</c:v>
                </c:pt>
                <c:pt idx="182">
                  <c:v>-6.5380938942092306E-2</c:v>
                </c:pt>
                <c:pt idx="183">
                  <c:v>6.2589226986484975E-2</c:v>
                </c:pt>
                <c:pt idx="184">
                  <c:v>1.2810644391321636E-2</c:v>
                </c:pt>
                <c:pt idx="185">
                  <c:v>-3.1285133464047772E-2</c:v>
                </c:pt>
                <c:pt idx="186">
                  <c:v>2.6766263715698482E-2</c:v>
                </c:pt>
                <c:pt idx="187">
                  <c:v>2.3452756449144518E-2</c:v>
                </c:pt>
                <c:pt idx="188">
                  <c:v>3.3176737763405885E-2</c:v>
                </c:pt>
                <c:pt idx="189">
                  <c:v>1.7299571188775856E-2</c:v>
                </c:pt>
                <c:pt idx="190">
                  <c:v>-1.8937409894804223E-2</c:v>
                </c:pt>
                <c:pt idx="191">
                  <c:v>-9.8333108689023369E-2</c:v>
                </c:pt>
                <c:pt idx="192">
                  <c:v>-0.15702940595549011</c:v>
                </c:pt>
                <c:pt idx="193">
                  <c:v>0.11657083741951713</c:v>
                </c:pt>
                <c:pt idx="194">
                  <c:v>2.8715004490864383E-2</c:v>
                </c:pt>
                <c:pt idx="195">
                  <c:v>-1.795023116953599E-2</c:v>
                </c:pt>
                <c:pt idx="196">
                  <c:v>4.5447208050815022E-2</c:v>
                </c:pt>
                <c:pt idx="197">
                  <c:v>4.1715958887379653E-2</c:v>
                </c:pt>
                <c:pt idx="198">
                  <c:v>-2.9088164262049642E-2</c:v>
                </c:pt>
                <c:pt idx="199">
                  <c:v>-1.1372059597750572E-2</c:v>
                </c:pt>
                <c:pt idx="200">
                  <c:v>0.12747036311199245</c:v>
                </c:pt>
                <c:pt idx="201">
                  <c:v>2.8076252059392005E-2</c:v>
                </c:pt>
                <c:pt idx="202">
                  <c:v>-1.2149081399017714E-3</c:v>
                </c:pt>
                <c:pt idx="203">
                  <c:v>4.999144237244324E-2</c:v>
                </c:pt>
                <c:pt idx="204">
                  <c:v>6.0845912204406716E-2</c:v>
                </c:pt>
                <c:pt idx="205">
                  <c:v>4.0057832698349616E-2</c:v>
                </c:pt>
                <c:pt idx="206">
                  <c:v>2.9195445095528294E-2</c:v>
                </c:pt>
                <c:pt idx="207">
                  <c:v>-1.7791925439984979E-2</c:v>
                </c:pt>
                <c:pt idx="208">
                  <c:v>1.5624428198136808E-2</c:v>
                </c:pt>
                <c:pt idx="209">
                  <c:v>2.0885700139157581E-2</c:v>
                </c:pt>
                <c:pt idx="210">
                  <c:v>-4.5008764435087723E-2</c:v>
                </c:pt>
                <c:pt idx="211">
                  <c:v>6.0610255384523137E-2</c:v>
                </c:pt>
                <c:pt idx="212">
                  <c:v>-3.0405008042419523E-2</c:v>
                </c:pt>
                <c:pt idx="213">
                  <c:v>4.888843420470089E-2</c:v>
                </c:pt>
                <c:pt idx="214">
                  <c:v>-1.5881106978700599E-2</c:v>
                </c:pt>
                <c:pt idx="215">
                  <c:v>-1.1543966589837917E-2</c:v>
                </c:pt>
                <c:pt idx="216">
                  <c:v>2.722005657042258E-2</c:v>
                </c:pt>
                <c:pt idx="217">
                  <c:v>-4.2910609101544331E-2</c:v>
                </c:pt>
                <c:pt idx="218">
                  <c:v>2.3793820125622221E-2</c:v>
                </c:pt>
                <c:pt idx="219">
                  <c:v>-8.5338651889557984E-2</c:v>
                </c:pt>
                <c:pt idx="220">
                  <c:v>5.6524965689790284E-2</c:v>
                </c:pt>
                <c:pt idx="221">
                  <c:v>-2.8677377472579355E-2</c:v>
                </c:pt>
                <c:pt idx="222">
                  <c:v>-8.6147899640614964E-2</c:v>
                </c:pt>
                <c:pt idx="223">
                  <c:v>0.12252731267555148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9-4A16-BE1D-3F222B47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0408"/>
        <c:axId val="474752704"/>
      </c:scatterChart>
      <c:valAx>
        <c:axId val="4747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2704"/>
        <c:crosses val="autoZero"/>
        <c:crossBetween val="midCat"/>
      </c:valAx>
      <c:valAx>
        <c:axId val="474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Excess Return</a:t>
            </a:r>
            <a:endParaRPr lang="en-US"/>
          </a:p>
        </c:rich>
      </c:tx>
      <c:layout>
        <c:manualLayout>
          <c:xMode val="edge"/>
          <c:yMode val="edge"/>
          <c:x val="0.36144979203802735"/>
          <c:y val="2.332361516034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Data!$B$705:$B$1157</c:f>
              <c:numCache>
                <c:formatCode>0.00%</c:formatCode>
                <c:ptCount val="453"/>
                <c:pt idx="0">
                  <c:v>1.2199999999999999E-2</c:v>
                </c:pt>
                <c:pt idx="1">
                  <c:v>-8.3999999999999995E-3</c:v>
                </c:pt>
                <c:pt idx="2">
                  <c:v>-9.5999999999999992E-3</c:v>
                </c:pt>
                <c:pt idx="3">
                  <c:v>5.0900000000000001E-2</c:v>
                </c:pt>
                <c:pt idx="4">
                  <c:v>1.2699999999999999E-2</c:v>
                </c:pt>
                <c:pt idx="5">
                  <c:v>-7.4000000000000003E-3</c:v>
                </c:pt>
                <c:pt idx="6">
                  <c:v>-1.0200000000000001E-2</c:v>
                </c:pt>
                <c:pt idx="7">
                  <c:v>-4.5400000000000003E-2</c:v>
                </c:pt>
                <c:pt idx="8">
                  <c:v>4.0199999999999993E-2</c:v>
                </c:pt>
                <c:pt idx="9">
                  <c:v>6.480000000000001E-2</c:v>
                </c:pt>
                <c:pt idx="10">
                  <c:v>3.8800000000000001E-2</c:v>
                </c:pt>
                <c:pt idx="11">
                  <c:v>6.5000000000000006E-3</c:v>
                </c:pt>
                <c:pt idx="12">
                  <c:v>7.1300000000000002E-2</c:v>
                </c:pt>
                <c:pt idx="13">
                  <c:v>4.8799999999999996E-2</c:v>
                </c:pt>
                <c:pt idx="14">
                  <c:v>-1.3100000000000001E-2</c:v>
                </c:pt>
                <c:pt idx="15">
                  <c:v>4.6199999999999998E-2</c:v>
                </c:pt>
                <c:pt idx="16">
                  <c:v>1.03E-2</c:v>
                </c:pt>
                <c:pt idx="17">
                  <c:v>-6.4500000000000002E-2</c:v>
                </c:pt>
                <c:pt idx="18">
                  <c:v>6.0700000000000004E-2</c:v>
                </c:pt>
                <c:pt idx="19">
                  <c:v>-8.5999999999999993E-2</c:v>
                </c:pt>
                <c:pt idx="20">
                  <c:v>4.6600000000000003E-2</c:v>
                </c:pt>
                <c:pt idx="21">
                  <c:v>1.1699999999999999E-2</c:v>
                </c:pt>
                <c:pt idx="22">
                  <c:v>-3.27E-2</c:v>
                </c:pt>
                <c:pt idx="23">
                  <c:v>0.12470000000000001</c:v>
                </c:pt>
                <c:pt idx="24">
                  <c:v>4.3899999999999995E-2</c:v>
                </c:pt>
                <c:pt idx="25">
                  <c:v>1.6399999999999998E-2</c:v>
                </c:pt>
                <c:pt idx="26">
                  <c:v>-2.1099999999999997E-2</c:v>
                </c:pt>
                <c:pt idx="27">
                  <c:v>1.1000000000000001E-3</c:v>
                </c:pt>
                <c:pt idx="28">
                  <c:v>3.9399999999999998E-2</c:v>
                </c:pt>
                <c:pt idx="29">
                  <c:v>3.85E-2</c:v>
                </c:pt>
                <c:pt idx="30">
                  <c:v>3.5200000000000002E-2</c:v>
                </c:pt>
                <c:pt idx="31">
                  <c:v>-2.5899999999999999E-2</c:v>
                </c:pt>
                <c:pt idx="32">
                  <c:v>-0.2324</c:v>
                </c:pt>
                <c:pt idx="33">
                  <c:v>-7.7699999999999991E-2</c:v>
                </c:pt>
                <c:pt idx="34">
                  <c:v>6.8099999999999994E-2</c:v>
                </c:pt>
                <c:pt idx="35">
                  <c:v>4.2099999999999999E-2</c:v>
                </c:pt>
                <c:pt idx="36">
                  <c:v>4.7500000000000001E-2</c:v>
                </c:pt>
                <c:pt idx="37">
                  <c:v>-2.2700000000000001E-2</c:v>
                </c:pt>
                <c:pt idx="38">
                  <c:v>5.6000000000000008E-3</c:v>
                </c:pt>
                <c:pt idx="39">
                  <c:v>-2.8999999999999998E-3</c:v>
                </c:pt>
                <c:pt idx="40">
                  <c:v>4.7899999999999998E-2</c:v>
                </c:pt>
                <c:pt idx="41">
                  <c:v>-1.2500000000000001E-2</c:v>
                </c:pt>
                <c:pt idx="42">
                  <c:v>-3.3099999999999997E-2</c:v>
                </c:pt>
                <c:pt idx="43">
                  <c:v>3.3000000000000002E-2</c:v>
                </c:pt>
                <c:pt idx="44">
                  <c:v>1.15E-2</c:v>
                </c:pt>
                <c:pt idx="45">
                  <c:v>-2.29E-2</c:v>
                </c:pt>
                <c:pt idx="46">
                  <c:v>1.49E-2</c:v>
                </c:pt>
                <c:pt idx="47">
                  <c:v>6.0999999999999999E-2</c:v>
                </c:pt>
                <c:pt idx="48">
                  <c:v>-2.2499999999999999E-2</c:v>
                </c:pt>
                <c:pt idx="49">
                  <c:v>1.5700000000000002E-2</c:v>
                </c:pt>
                <c:pt idx="50">
                  <c:v>4.3299999999999998E-2</c:v>
                </c:pt>
                <c:pt idx="51">
                  <c:v>3.3500000000000002E-2</c:v>
                </c:pt>
                <c:pt idx="52">
                  <c:v>-1.3500000000000002E-2</c:v>
                </c:pt>
                <c:pt idx="53">
                  <c:v>7.2000000000000008E-2</c:v>
                </c:pt>
                <c:pt idx="54">
                  <c:v>1.44E-2</c:v>
                </c:pt>
                <c:pt idx="55">
                  <c:v>-7.6E-3</c:v>
                </c:pt>
                <c:pt idx="56">
                  <c:v>-3.6699999999999997E-2</c:v>
                </c:pt>
                <c:pt idx="57">
                  <c:v>1.03E-2</c:v>
                </c:pt>
                <c:pt idx="58">
                  <c:v>1.1599999999999999E-2</c:v>
                </c:pt>
                <c:pt idx="59">
                  <c:v>-7.85E-2</c:v>
                </c:pt>
                <c:pt idx="60">
                  <c:v>1.11E-2</c:v>
                </c:pt>
                <c:pt idx="61">
                  <c:v>1.83E-2</c:v>
                </c:pt>
                <c:pt idx="62">
                  <c:v>-3.3599999999999998E-2</c:v>
                </c:pt>
                <c:pt idx="63">
                  <c:v>8.4199999999999997E-2</c:v>
                </c:pt>
                <c:pt idx="64">
                  <c:v>-1.09E-2</c:v>
                </c:pt>
                <c:pt idx="65">
                  <c:v>-1.9E-2</c:v>
                </c:pt>
                <c:pt idx="66">
                  <c:v>-0.10150000000000001</c:v>
                </c:pt>
                <c:pt idx="67">
                  <c:v>-6.1200000000000004E-2</c:v>
                </c:pt>
                <c:pt idx="68">
                  <c:v>-1.9199999999999998E-2</c:v>
                </c:pt>
                <c:pt idx="69">
                  <c:v>6.3500000000000001E-2</c:v>
                </c:pt>
                <c:pt idx="70">
                  <c:v>2.46E-2</c:v>
                </c:pt>
                <c:pt idx="71">
                  <c:v>4.6900000000000004E-2</c:v>
                </c:pt>
                <c:pt idx="72">
                  <c:v>7.1900000000000006E-2</c:v>
                </c:pt>
                <c:pt idx="73">
                  <c:v>2.6499999999999999E-2</c:v>
                </c:pt>
                <c:pt idx="74">
                  <c:v>-2.8000000000000004E-3</c:v>
                </c:pt>
                <c:pt idx="75">
                  <c:v>3.6499999999999998E-2</c:v>
                </c:pt>
                <c:pt idx="76">
                  <c:v>-4.9400000000000006E-2</c:v>
                </c:pt>
                <c:pt idx="77">
                  <c:v>4.24E-2</c:v>
                </c:pt>
                <c:pt idx="78">
                  <c:v>2.3199999999999998E-2</c:v>
                </c:pt>
                <c:pt idx="79">
                  <c:v>-1.5900000000000001E-2</c:v>
                </c:pt>
                <c:pt idx="80">
                  <c:v>1.29E-2</c:v>
                </c:pt>
                <c:pt idx="81">
                  <c:v>-4.1900000000000007E-2</c:v>
                </c:pt>
                <c:pt idx="82">
                  <c:v>0.1084</c:v>
                </c:pt>
                <c:pt idx="83">
                  <c:v>-5.8999999999999999E-3</c:v>
                </c:pt>
                <c:pt idx="84">
                  <c:v>1.09E-2</c:v>
                </c:pt>
                <c:pt idx="85">
                  <c:v>-2.6600000000000002E-2</c:v>
                </c:pt>
                <c:pt idx="86">
                  <c:v>1.0700000000000001E-2</c:v>
                </c:pt>
                <c:pt idx="87">
                  <c:v>3.0000000000000001E-3</c:v>
                </c:pt>
                <c:pt idx="88">
                  <c:v>-2.3399999999999997E-2</c:v>
                </c:pt>
                <c:pt idx="89">
                  <c:v>3.7699999999999997E-2</c:v>
                </c:pt>
                <c:pt idx="90">
                  <c:v>-2.3799999999999998E-2</c:v>
                </c:pt>
                <c:pt idx="91">
                  <c:v>1.1899999999999999E-2</c:v>
                </c:pt>
                <c:pt idx="92">
                  <c:v>1.0200000000000001E-2</c:v>
                </c:pt>
                <c:pt idx="93">
                  <c:v>4.1299999999999996E-2</c:v>
                </c:pt>
                <c:pt idx="94">
                  <c:v>1.5300000000000001E-2</c:v>
                </c:pt>
                <c:pt idx="95">
                  <c:v>9.300000000000001E-3</c:v>
                </c:pt>
                <c:pt idx="96">
                  <c:v>1.1999999999999999E-3</c:v>
                </c:pt>
                <c:pt idx="97">
                  <c:v>2.3E-2</c:v>
                </c:pt>
                <c:pt idx="98">
                  <c:v>-3.0499999999999999E-2</c:v>
                </c:pt>
                <c:pt idx="99">
                  <c:v>2.8900000000000002E-2</c:v>
                </c:pt>
                <c:pt idx="100">
                  <c:v>3.0999999999999999E-3</c:v>
                </c:pt>
                <c:pt idx="101">
                  <c:v>-3.4000000000000002E-3</c:v>
                </c:pt>
                <c:pt idx="102">
                  <c:v>3.7100000000000001E-2</c:v>
                </c:pt>
                <c:pt idx="103">
                  <c:v>-1.1999999999999999E-3</c:v>
                </c:pt>
                <c:pt idx="104">
                  <c:v>1.41E-2</c:v>
                </c:pt>
                <c:pt idx="105">
                  <c:v>-1.89E-2</c:v>
                </c:pt>
                <c:pt idx="106">
                  <c:v>1.6500000000000001E-2</c:v>
                </c:pt>
                <c:pt idx="107">
                  <c:v>2.87E-2</c:v>
                </c:pt>
                <c:pt idx="108">
                  <c:v>-2.5499999999999998E-2</c:v>
                </c:pt>
                <c:pt idx="109">
                  <c:v>-4.7800000000000002E-2</c:v>
                </c:pt>
                <c:pt idx="110">
                  <c:v>6.8000000000000005E-3</c:v>
                </c:pt>
                <c:pt idx="111">
                  <c:v>5.7999999999999996E-3</c:v>
                </c:pt>
                <c:pt idx="112">
                  <c:v>-3.0299999999999997E-2</c:v>
                </c:pt>
                <c:pt idx="113">
                  <c:v>2.8199999999999999E-2</c:v>
                </c:pt>
                <c:pt idx="114">
                  <c:v>4.0099999999999997E-2</c:v>
                </c:pt>
                <c:pt idx="115">
                  <c:v>-2.3099999999999999E-2</c:v>
                </c:pt>
                <c:pt idx="116">
                  <c:v>1.34E-2</c:v>
                </c:pt>
                <c:pt idx="117">
                  <c:v>-4.0399999999999998E-2</c:v>
                </c:pt>
                <c:pt idx="118">
                  <c:v>8.6E-3</c:v>
                </c:pt>
                <c:pt idx="119">
                  <c:v>1.8000000000000002E-2</c:v>
                </c:pt>
                <c:pt idx="120">
                  <c:v>3.6299999999999999E-2</c:v>
                </c:pt>
                <c:pt idx="121">
                  <c:v>2.1899999999999999E-2</c:v>
                </c:pt>
                <c:pt idx="122">
                  <c:v>2.1099999999999997E-2</c:v>
                </c:pt>
                <c:pt idx="123">
                  <c:v>2.8999999999999998E-2</c:v>
                </c:pt>
                <c:pt idx="124">
                  <c:v>2.7200000000000002E-2</c:v>
                </c:pt>
                <c:pt idx="125">
                  <c:v>3.7200000000000004E-2</c:v>
                </c:pt>
                <c:pt idx="126">
                  <c:v>5.5000000000000005E-3</c:v>
                </c:pt>
                <c:pt idx="127">
                  <c:v>3.3500000000000002E-2</c:v>
                </c:pt>
                <c:pt idx="128">
                  <c:v>-1.52E-2</c:v>
                </c:pt>
                <c:pt idx="129">
                  <c:v>3.9599999999999996E-2</c:v>
                </c:pt>
                <c:pt idx="130">
                  <c:v>1.03E-2</c:v>
                </c:pt>
                <c:pt idx="131">
                  <c:v>2.2599999999999999E-2</c:v>
                </c:pt>
                <c:pt idx="132">
                  <c:v>1.3300000000000001E-2</c:v>
                </c:pt>
                <c:pt idx="133">
                  <c:v>7.3000000000000001E-3</c:v>
                </c:pt>
                <c:pt idx="134">
                  <c:v>2.06E-2</c:v>
                </c:pt>
                <c:pt idx="135">
                  <c:v>2.3599999999999999E-2</c:v>
                </c:pt>
                <c:pt idx="136">
                  <c:v>-1.1399999999999999E-2</c:v>
                </c:pt>
                <c:pt idx="137">
                  <c:v>-5.9699999999999996E-2</c:v>
                </c:pt>
                <c:pt idx="138">
                  <c:v>2.7699999999999999E-2</c:v>
                </c:pt>
                <c:pt idx="139">
                  <c:v>5.0099999999999999E-2</c:v>
                </c:pt>
                <c:pt idx="140">
                  <c:v>8.6E-3</c:v>
                </c:pt>
                <c:pt idx="141">
                  <c:v>6.25E-2</c:v>
                </c:pt>
                <c:pt idx="142">
                  <c:v>-1.7000000000000001E-2</c:v>
                </c:pt>
                <c:pt idx="143">
                  <c:v>4.9800000000000004E-2</c:v>
                </c:pt>
                <c:pt idx="144">
                  <c:v>-4.8999999999999998E-3</c:v>
                </c:pt>
                <c:pt idx="145">
                  <c:v>-5.0199999999999995E-2</c:v>
                </c:pt>
                <c:pt idx="146">
                  <c:v>4.0399999999999998E-2</c:v>
                </c:pt>
                <c:pt idx="147">
                  <c:v>6.7400000000000002E-2</c:v>
                </c:pt>
                <c:pt idx="148">
                  <c:v>4.0999999999999995E-2</c:v>
                </c:pt>
                <c:pt idx="149">
                  <c:v>7.3300000000000004E-2</c:v>
                </c:pt>
                <c:pt idx="150">
                  <c:v>-4.1500000000000002E-2</c:v>
                </c:pt>
                <c:pt idx="151">
                  <c:v>5.3499999999999999E-2</c:v>
                </c:pt>
                <c:pt idx="152">
                  <c:v>-3.7999999999999999E-2</c:v>
                </c:pt>
                <c:pt idx="153">
                  <c:v>2.98E-2</c:v>
                </c:pt>
                <c:pt idx="154">
                  <c:v>1.32E-2</c:v>
                </c:pt>
                <c:pt idx="155">
                  <c:v>1.5E-3</c:v>
                </c:pt>
                <c:pt idx="156">
                  <c:v>7.0400000000000004E-2</c:v>
                </c:pt>
                <c:pt idx="157">
                  <c:v>4.7599999999999996E-2</c:v>
                </c:pt>
                <c:pt idx="158">
                  <c:v>7.3000000000000001E-3</c:v>
                </c:pt>
                <c:pt idx="159">
                  <c:v>-3.0699999999999998E-2</c:v>
                </c:pt>
                <c:pt idx="160">
                  <c:v>3.1800000000000002E-2</c:v>
                </c:pt>
                <c:pt idx="161">
                  <c:v>-2.46E-2</c:v>
                </c:pt>
                <c:pt idx="162">
                  <c:v>-0.16079999999999997</c:v>
                </c:pt>
                <c:pt idx="163">
                  <c:v>6.1500000000000006E-2</c:v>
                </c:pt>
                <c:pt idx="164">
                  <c:v>7.1300000000000002E-2</c:v>
                </c:pt>
                <c:pt idx="165">
                  <c:v>6.0999999999999999E-2</c:v>
                </c:pt>
                <c:pt idx="166">
                  <c:v>6.1600000000000002E-2</c:v>
                </c:pt>
                <c:pt idx="167">
                  <c:v>3.5000000000000003E-2</c:v>
                </c:pt>
                <c:pt idx="168">
                  <c:v>-4.0800000000000003E-2</c:v>
                </c:pt>
                <c:pt idx="169">
                  <c:v>3.4500000000000003E-2</c:v>
                </c:pt>
                <c:pt idx="170">
                  <c:v>4.3299999999999998E-2</c:v>
                </c:pt>
                <c:pt idx="171">
                  <c:v>-2.46E-2</c:v>
                </c:pt>
                <c:pt idx="172">
                  <c:v>4.7699999999999992E-2</c:v>
                </c:pt>
                <c:pt idx="173">
                  <c:v>-3.49E-2</c:v>
                </c:pt>
                <c:pt idx="174">
                  <c:v>-1.38E-2</c:v>
                </c:pt>
                <c:pt idx="175">
                  <c:v>-2.7900000000000001E-2</c:v>
                </c:pt>
                <c:pt idx="176">
                  <c:v>6.1200000000000004E-2</c:v>
                </c:pt>
                <c:pt idx="177">
                  <c:v>3.3700000000000001E-2</c:v>
                </c:pt>
                <c:pt idx="178">
                  <c:v>7.7199999999999991E-2</c:v>
                </c:pt>
                <c:pt idx="179">
                  <c:v>-4.7400000000000005E-2</c:v>
                </c:pt>
                <c:pt idx="180">
                  <c:v>2.4500000000000001E-2</c:v>
                </c:pt>
                <c:pt idx="181">
                  <c:v>5.2000000000000005E-2</c:v>
                </c:pt>
                <c:pt idx="182">
                  <c:v>-6.4000000000000001E-2</c:v>
                </c:pt>
                <c:pt idx="183">
                  <c:v>-4.4199999999999996E-2</c:v>
                </c:pt>
                <c:pt idx="184">
                  <c:v>4.6399999999999997E-2</c:v>
                </c:pt>
                <c:pt idx="185">
                  <c:v>-2.5099999999999997E-2</c:v>
                </c:pt>
                <c:pt idx="186">
                  <c:v>7.0300000000000001E-2</c:v>
                </c:pt>
                <c:pt idx="187">
                  <c:v>-5.45E-2</c:v>
                </c:pt>
                <c:pt idx="188">
                  <c:v>-2.76E-2</c:v>
                </c:pt>
                <c:pt idx="189">
                  <c:v>-0.1072</c:v>
                </c:pt>
                <c:pt idx="190">
                  <c:v>1.1899999999999999E-2</c:v>
                </c:pt>
                <c:pt idx="191">
                  <c:v>3.1300000000000001E-2</c:v>
                </c:pt>
                <c:pt idx="192">
                  <c:v>-0.10050000000000001</c:v>
                </c:pt>
                <c:pt idx="193">
                  <c:v>-7.2599999999999998E-2</c:v>
                </c:pt>
                <c:pt idx="194">
                  <c:v>7.9399999999999998E-2</c:v>
                </c:pt>
                <c:pt idx="195">
                  <c:v>7.1999999999999998E-3</c:v>
                </c:pt>
                <c:pt idx="196">
                  <c:v>-1.9400000000000001E-2</c:v>
                </c:pt>
                <c:pt idx="197">
                  <c:v>-2.1299999999999999E-2</c:v>
                </c:pt>
                <c:pt idx="198">
                  <c:v>-6.4600000000000005E-2</c:v>
                </c:pt>
                <c:pt idx="199">
                  <c:v>-9.2499999999999999E-2</c:v>
                </c:pt>
                <c:pt idx="200">
                  <c:v>2.46E-2</c:v>
                </c:pt>
                <c:pt idx="201">
                  <c:v>7.5399999999999995E-2</c:v>
                </c:pt>
                <c:pt idx="202">
                  <c:v>1.6E-2</c:v>
                </c:pt>
                <c:pt idx="203">
                  <c:v>-1.44E-2</c:v>
                </c:pt>
                <c:pt idx="204">
                  <c:v>-2.29E-2</c:v>
                </c:pt>
                <c:pt idx="205">
                  <c:v>4.24E-2</c:v>
                </c:pt>
                <c:pt idx="206">
                  <c:v>-5.2000000000000005E-2</c:v>
                </c:pt>
                <c:pt idx="207">
                  <c:v>-1.38E-2</c:v>
                </c:pt>
                <c:pt idx="208">
                  <c:v>-7.2099999999999997E-2</c:v>
                </c:pt>
                <c:pt idx="209">
                  <c:v>-8.1799999999999998E-2</c:v>
                </c:pt>
                <c:pt idx="210">
                  <c:v>5.0000000000000001E-3</c:v>
                </c:pt>
                <c:pt idx="211">
                  <c:v>-0.10349999999999999</c:v>
                </c:pt>
                <c:pt idx="212">
                  <c:v>7.8399999999999997E-2</c:v>
                </c:pt>
                <c:pt idx="213">
                  <c:v>5.96E-2</c:v>
                </c:pt>
                <c:pt idx="214">
                  <c:v>-5.7599999999999998E-2</c:v>
                </c:pt>
                <c:pt idx="215">
                  <c:v>-2.5699999999999997E-2</c:v>
                </c:pt>
                <c:pt idx="216">
                  <c:v>-1.8799999999999997E-2</c:v>
                </c:pt>
                <c:pt idx="217">
                  <c:v>1.09E-2</c:v>
                </c:pt>
                <c:pt idx="218">
                  <c:v>8.2200000000000009E-2</c:v>
                </c:pt>
                <c:pt idx="219">
                  <c:v>6.0499999999999998E-2</c:v>
                </c:pt>
                <c:pt idx="220">
                  <c:v>1.4199999999999999E-2</c:v>
                </c:pt>
                <c:pt idx="221">
                  <c:v>2.35E-2</c:v>
                </c:pt>
                <c:pt idx="222">
                  <c:v>2.3399999999999997E-2</c:v>
                </c:pt>
                <c:pt idx="223">
                  <c:v>-1.24E-2</c:v>
                </c:pt>
                <c:pt idx="224">
                  <c:v>6.08E-2</c:v>
                </c:pt>
                <c:pt idx="225">
                  <c:v>1.3500000000000002E-2</c:v>
                </c:pt>
                <c:pt idx="226">
                  <c:v>4.2900000000000001E-2</c:v>
                </c:pt>
                <c:pt idx="227">
                  <c:v>2.1499999999999998E-2</c:v>
                </c:pt>
                <c:pt idx="228">
                  <c:v>1.3999999999999999E-2</c:v>
                </c:pt>
                <c:pt idx="229">
                  <c:v>-1.32E-2</c:v>
                </c:pt>
                <c:pt idx="230">
                  <c:v>-1.83E-2</c:v>
                </c:pt>
                <c:pt idx="231">
                  <c:v>1.1699999999999999E-2</c:v>
                </c:pt>
                <c:pt idx="232">
                  <c:v>1.8600000000000002E-2</c:v>
                </c:pt>
                <c:pt idx="233">
                  <c:v>-4.0599999999999997E-2</c:v>
                </c:pt>
                <c:pt idx="234">
                  <c:v>8.0000000000000004E-4</c:v>
                </c:pt>
                <c:pt idx="235">
                  <c:v>1.6E-2</c:v>
                </c:pt>
                <c:pt idx="236">
                  <c:v>1.43E-2</c:v>
                </c:pt>
                <c:pt idx="237">
                  <c:v>4.5400000000000003E-2</c:v>
                </c:pt>
                <c:pt idx="238">
                  <c:v>3.4300000000000004E-2</c:v>
                </c:pt>
                <c:pt idx="239">
                  <c:v>-2.76E-2</c:v>
                </c:pt>
                <c:pt idx="240">
                  <c:v>1.89E-2</c:v>
                </c:pt>
                <c:pt idx="241">
                  <c:v>-1.9699999999999999E-2</c:v>
                </c:pt>
                <c:pt idx="242">
                  <c:v>-2.6099999999999998E-2</c:v>
                </c:pt>
                <c:pt idx="243">
                  <c:v>3.6499999999999998E-2</c:v>
                </c:pt>
                <c:pt idx="244">
                  <c:v>5.6999999999999993E-3</c:v>
                </c:pt>
                <c:pt idx="245">
                  <c:v>3.9199999999999999E-2</c:v>
                </c:pt>
                <c:pt idx="246">
                  <c:v>-1.2199999999999999E-2</c:v>
                </c:pt>
                <c:pt idx="247">
                  <c:v>4.8999999999999998E-3</c:v>
                </c:pt>
                <c:pt idx="248">
                  <c:v>-2.0199999999999999E-2</c:v>
                </c:pt>
                <c:pt idx="249">
                  <c:v>3.61E-2</c:v>
                </c:pt>
                <c:pt idx="250">
                  <c:v>-2.5000000000000001E-3</c:v>
                </c:pt>
                <c:pt idx="251">
                  <c:v>3.04E-2</c:v>
                </c:pt>
                <c:pt idx="252">
                  <c:v>-3.0000000000000001E-3</c:v>
                </c:pt>
                <c:pt idx="253">
                  <c:v>1.46E-2</c:v>
                </c:pt>
                <c:pt idx="254">
                  <c:v>7.3000000000000001E-3</c:v>
                </c:pt>
                <c:pt idx="255">
                  <c:v>-3.5699999999999996E-2</c:v>
                </c:pt>
                <c:pt idx="256">
                  <c:v>-3.4999999999999996E-3</c:v>
                </c:pt>
                <c:pt idx="257">
                  <c:v>-7.8000000000000005E-3</c:v>
                </c:pt>
                <c:pt idx="258">
                  <c:v>2.0299999999999999E-2</c:v>
                </c:pt>
                <c:pt idx="259">
                  <c:v>1.84E-2</c:v>
                </c:pt>
                <c:pt idx="260">
                  <c:v>3.2300000000000002E-2</c:v>
                </c:pt>
                <c:pt idx="261">
                  <c:v>1.7100000000000001E-2</c:v>
                </c:pt>
                <c:pt idx="262">
                  <c:v>8.6999999999999994E-3</c:v>
                </c:pt>
                <c:pt idx="263">
                  <c:v>1.3999999999999999E-2</c:v>
                </c:pt>
                <c:pt idx="264">
                  <c:v>-1.9599999999999999E-2</c:v>
                </c:pt>
                <c:pt idx="265">
                  <c:v>6.8000000000000005E-3</c:v>
                </c:pt>
                <c:pt idx="266">
                  <c:v>3.49E-2</c:v>
                </c:pt>
                <c:pt idx="267">
                  <c:v>3.2400000000000005E-2</c:v>
                </c:pt>
                <c:pt idx="268">
                  <c:v>-1.9599999999999999E-2</c:v>
                </c:pt>
                <c:pt idx="269">
                  <c:v>-3.73E-2</c:v>
                </c:pt>
                <c:pt idx="270">
                  <c:v>9.1999999999999998E-3</c:v>
                </c:pt>
                <c:pt idx="271">
                  <c:v>3.2199999999999999E-2</c:v>
                </c:pt>
                <c:pt idx="272">
                  <c:v>1.8000000000000002E-2</c:v>
                </c:pt>
                <c:pt idx="273">
                  <c:v>-4.8300000000000003E-2</c:v>
                </c:pt>
                <c:pt idx="274">
                  <c:v>-8.6999999999999994E-3</c:v>
                </c:pt>
                <c:pt idx="275">
                  <c:v>-6.3600000000000004E-2</c:v>
                </c:pt>
                <c:pt idx="276">
                  <c:v>-3.0899999999999997E-2</c:v>
                </c:pt>
                <c:pt idx="277">
                  <c:v>-9.300000000000001E-3</c:v>
                </c:pt>
                <c:pt idx="278">
                  <c:v>4.5999999999999999E-2</c:v>
                </c:pt>
                <c:pt idx="279">
                  <c:v>1.8600000000000002E-2</c:v>
                </c:pt>
                <c:pt idx="280">
                  <c:v>-8.4399999999999989E-2</c:v>
                </c:pt>
                <c:pt idx="281">
                  <c:v>-7.7000000000000002E-3</c:v>
                </c:pt>
                <c:pt idx="282">
                  <c:v>1.5300000000000001E-2</c:v>
                </c:pt>
                <c:pt idx="283">
                  <c:v>-9.2399999999999996E-2</c:v>
                </c:pt>
                <c:pt idx="284">
                  <c:v>-0.17230000000000001</c:v>
                </c:pt>
                <c:pt idx="285">
                  <c:v>-7.8600000000000003E-2</c:v>
                </c:pt>
                <c:pt idx="286">
                  <c:v>1.7399999999999999E-2</c:v>
                </c:pt>
                <c:pt idx="287">
                  <c:v>-8.1199999999999994E-2</c:v>
                </c:pt>
                <c:pt idx="288">
                  <c:v>-0.10099999999999999</c:v>
                </c:pt>
                <c:pt idx="289">
                  <c:v>8.9499999999999996E-2</c:v>
                </c:pt>
                <c:pt idx="290">
                  <c:v>0.1018</c:v>
                </c:pt>
                <c:pt idx="291">
                  <c:v>5.21E-2</c:v>
                </c:pt>
                <c:pt idx="292">
                  <c:v>4.3E-3</c:v>
                </c:pt>
                <c:pt idx="293">
                  <c:v>7.7199999999999991E-2</c:v>
                </c:pt>
                <c:pt idx="294">
                  <c:v>3.3300000000000003E-2</c:v>
                </c:pt>
                <c:pt idx="295">
                  <c:v>4.0800000000000003E-2</c:v>
                </c:pt>
                <c:pt idx="296">
                  <c:v>-2.5899999999999999E-2</c:v>
                </c:pt>
                <c:pt idx="297">
                  <c:v>5.5599999999999997E-2</c:v>
                </c:pt>
                <c:pt idx="298">
                  <c:v>2.75E-2</c:v>
                </c:pt>
                <c:pt idx="299">
                  <c:v>-3.3599999999999998E-2</c:v>
                </c:pt>
                <c:pt idx="300">
                  <c:v>3.4000000000000002E-2</c:v>
                </c:pt>
                <c:pt idx="301">
                  <c:v>6.3099999999999989E-2</c:v>
                </c:pt>
                <c:pt idx="302">
                  <c:v>0.02</c:v>
                </c:pt>
                <c:pt idx="303">
                  <c:v>-7.8899999999999998E-2</c:v>
                </c:pt>
                <c:pt idx="304">
                  <c:v>-5.57E-2</c:v>
                </c:pt>
                <c:pt idx="305">
                  <c:v>6.93E-2</c:v>
                </c:pt>
                <c:pt idx="306">
                  <c:v>-4.7699999999999992E-2</c:v>
                </c:pt>
                <c:pt idx="307">
                  <c:v>9.5399999999999985E-2</c:v>
                </c:pt>
                <c:pt idx="308">
                  <c:v>3.8800000000000001E-2</c:v>
                </c:pt>
                <c:pt idx="309">
                  <c:v>6.0000000000000001E-3</c:v>
                </c:pt>
                <c:pt idx="310">
                  <c:v>6.8199999999999997E-2</c:v>
                </c:pt>
                <c:pt idx="311">
                  <c:v>1.9900000000000001E-2</c:v>
                </c:pt>
                <c:pt idx="312">
                  <c:v>3.49E-2</c:v>
                </c:pt>
                <c:pt idx="313">
                  <c:v>4.5999999999999999E-3</c:v>
                </c:pt>
                <c:pt idx="314">
                  <c:v>2.8999999999999998E-2</c:v>
                </c:pt>
                <c:pt idx="315">
                  <c:v>-1.2699999999999999E-2</c:v>
                </c:pt>
                <c:pt idx="316">
                  <c:v>-1.7500000000000002E-2</c:v>
                </c:pt>
                <c:pt idx="317">
                  <c:v>-2.35E-2</c:v>
                </c:pt>
                <c:pt idx="318">
                  <c:v>-5.9900000000000002E-2</c:v>
                </c:pt>
                <c:pt idx="319">
                  <c:v>-7.5899999999999995E-2</c:v>
                </c:pt>
                <c:pt idx="320">
                  <c:v>0.11349999999999999</c:v>
                </c:pt>
                <c:pt idx="321">
                  <c:v>-2.8000000000000004E-3</c:v>
                </c:pt>
                <c:pt idx="322">
                  <c:v>7.4000000000000003E-3</c:v>
                </c:pt>
                <c:pt idx="323">
                  <c:v>5.0499999999999996E-2</c:v>
                </c:pt>
                <c:pt idx="324">
                  <c:v>4.4199999999999996E-2</c:v>
                </c:pt>
                <c:pt idx="325">
                  <c:v>3.1099999999999999E-2</c:v>
                </c:pt>
                <c:pt idx="326">
                  <c:v>-8.5000000000000006E-3</c:v>
                </c:pt>
                <c:pt idx="327">
                  <c:v>-6.1900000000000004E-2</c:v>
                </c:pt>
                <c:pt idx="328">
                  <c:v>3.8900000000000004E-2</c:v>
                </c:pt>
                <c:pt idx="329">
                  <c:v>7.9000000000000008E-3</c:v>
                </c:pt>
                <c:pt idx="330">
                  <c:v>2.5499999999999998E-2</c:v>
                </c:pt>
                <c:pt idx="331">
                  <c:v>2.7300000000000001E-2</c:v>
                </c:pt>
                <c:pt idx="332">
                  <c:v>-1.7600000000000001E-2</c:v>
                </c:pt>
                <c:pt idx="333">
                  <c:v>7.8000000000000005E-3</c:v>
                </c:pt>
                <c:pt idx="334">
                  <c:v>1.18E-2</c:v>
                </c:pt>
                <c:pt idx="335">
                  <c:v>5.57E-2</c:v>
                </c:pt>
                <c:pt idx="336">
                  <c:v>1.29E-2</c:v>
                </c:pt>
                <c:pt idx="337">
                  <c:v>4.0300000000000002E-2</c:v>
                </c:pt>
                <c:pt idx="338">
                  <c:v>1.55E-2</c:v>
                </c:pt>
                <c:pt idx="339">
                  <c:v>2.7999999999999997E-2</c:v>
                </c:pt>
                <c:pt idx="340">
                  <c:v>-1.2E-2</c:v>
                </c:pt>
                <c:pt idx="341">
                  <c:v>5.6500000000000002E-2</c:v>
                </c:pt>
                <c:pt idx="342">
                  <c:v>-2.7099999999999999E-2</c:v>
                </c:pt>
                <c:pt idx="343">
                  <c:v>3.7699999999999997E-2</c:v>
                </c:pt>
                <c:pt idx="344">
                  <c:v>4.1799999999999997E-2</c:v>
                </c:pt>
                <c:pt idx="345">
                  <c:v>3.1300000000000001E-2</c:v>
                </c:pt>
                <c:pt idx="346">
                  <c:v>2.81E-2</c:v>
                </c:pt>
                <c:pt idx="347">
                  <c:v>-3.32E-2</c:v>
                </c:pt>
                <c:pt idx="348">
                  <c:v>4.6500000000000007E-2</c:v>
                </c:pt>
                <c:pt idx="349">
                  <c:v>4.3E-3</c:v>
                </c:pt>
                <c:pt idx="350">
                  <c:v>-1.9E-3</c:v>
                </c:pt>
                <c:pt idx="351">
                  <c:v>2.06E-2</c:v>
                </c:pt>
                <c:pt idx="352">
                  <c:v>2.6099999999999998E-2</c:v>
                </c:pt>
                <c:pt idx="353">
                  <c:v>-2.0400000000000001E-2</c:v>
                </c:pt>
                <c:pt idx="354">
                  <c:v>4.24E-2</c:v>
                </c:pt>
                <c:pt idx="355">
                  <c:v>-1.9699999999999999E-2</c:v>
                </c:pt>
                <c:pt idx="356">
                  <c:v>2.52E-2</c:v>
                </c:pt>
                <c:pt idx="357">
                  <c:v>2.5499999999999998E-2</c:v>
                </c:pt>
                <c:pt idx="358">
                  <c:v>-5.9999999999999995E-4</c:v>
                </c:pt>
                <c:pt idx="359">
                  <c:v>-3.1099999999999999E-2</c:v>
                </c:pt>
                <c:pt idx="360">
                  <c:v>6.13E-2</c:v>
                </c:pt>
                <c:pt idx="361">
                  <c:v>-1.1200000000000002E-2</c:v>
                </c:pt>
                <c:pt idx="362">
                  <c:v>5.8999999999999999E-3</c:v>
                </c:pt>
                <c:pt idx="363">
                  <c:v>1.3600000000000001E-2</c:v>
                </c:pt>
                <c:pt idx="364">
                  <c:v>-1.5300000000000001E-2</c:v>
                </c:pt>
                <c:pt idx="365">
                  <c:v>1.54E-2</c:v>
                </c:pt>
                <c:pt idx="366">
                  <c:v>-6.0400000000000002E-2</c:v>
                </c:pt>
                <c:pt idx="367">
                  <c:v>-3.0699999999999998E-2</c:v>
                </c:pt>
                <c:pt idx="368">
                  <c:v>7.7499999999999999E-2</c:v>
                </c:pt>
                <c:pt idx="369">
                  <c:v>5.6000000000000008E-3</c:v>
                </c:pt>
                <c:pt idx="370">
                  <c:v>-2.1700000000000001E-2</c:v>
                </c:pt>
                <c:pt idx="371">
                  <c:v>-5.7699999999999994E-2</c:v>
                </c:pt>
                <c:pt idx="372">
                  <c:v>-8.0000000000000004E-4</c:v>
                </c:pt>
                <c:pt idx="373">
                  <c:v>6.9599999999999995E-2</c:v>
                </c:pt>
                <c:pt idx="374">
                  <c:v>9.1999999999999998E-3</c:v>
                </c:pt>
                <c:pt idx="375">
                  <c:v>1.78E-2</c:v>
                </c:pt>
                <c:pt idx="376">
                  <c:v>-5.0000000000000001E-4</c:v>
                </c:pt>
                <c:pt idx="377">
                  <c:v>3.95E-2</c:v>
                </c:pt>
                <c:pt idx="378">
                  <c:v>5.0000000000000001E-3</c:v>
                </c:pt>
                <c:pt idx="379">
                  <c:v>2.5000000000000001E-3</c:v>
                </c:pt>
                <c:pt idx="380">
                  <c:v>-2.0199999999999999E-2</c:v>
                </c:pt>
                <c:pt idx="381">
                  <c:v>4.8600000000000004E-2</c:v>
                </c:pt>
                <c:pt idx="382">
                  <c:v>1.8200000000000001E-2</c:v>
                </c:pt>
                <c:pt idx="383">
                  <c:v>1.9400000000000001E-2</c:v>
                </c:pt>
                <c:pt idx="384">
                  <c:v>3.5699999999999996E-2</c:v>
                </c:pt>
                <c:pt idx="385">
                  <c:v>1.7000000000000001E-3</c:v>
                </c:pt>
                <c:pt idx="386">
                  <c:v>1.09E-2</c:v>
                </c:pt>
                <c:pt idx="387">
                  <c:v>1.06E-2</c:v>
                </c:pt>
                <c:pt idx="388">
                  <c:v>7.8000000000000005E-3</c:v>
                </c:pt>
                <c:pt idx="389">
                  <c:v>1.8700000000000001E-2</c:v>
                </c:pt>
                <c:pt idx="390">
                  <c:v>1.6000000000000001E-3</c:v>
                </c:pt>
                <c:pt idx="391">
                  <c:v>2.5099999999999997E-2</c:v>
                </c:pt>
                <c:pt idx="392">
                  <c:v>2.2499999999999999E-2</c:v>
                </c:pt>
                <c:pt idx="393">
                  <c:v>3.1200000000000002E-2</c:v>
                </c:pt>
                <c:pt idx="394">
                  <c:v>1.06E-2</c:v>
                </c:pt>
                <c:pt idx="395">
                  <c:v>5.5800000000000002E-2</c:v>
                </c:pt>
                <c:pt idx="396">
                  <c:v>-3.6499999999999998E-2</c:v>
                </c:pt>
                <c:pt idx="397">
                  <c:v>-2.35E-2</c:v>
                </c:pt>
                <c:pt idx="398">
                  <c:v>2.8999999999999998E-3</c:v>
                </c:pt>
                <c:pt idx="399">
                  <c:v>2.6499999999999999E-2</c:v>
                </c:pt>
                <c:pt idx="400">
                  <c:v>4.7999999999999996E-3</c:v>
                </c:pt>
                <c:pt idx="401">
                  <c:v>3.1899999999999998E-2</c:v>
                </c:pt>
                <c:pt idx="402">
                  <c:v>3.44E-2</c:v>
                </c:pt>
                <c:pt idx="403">
                  <c:v>5.9999999999999995E-4</c:v>
                </c:pt>
                <c:pt idx="404">
                  <c:v>-7.6799999999999993E-2</c:v>
                </c:pt>
                <c:pt idx="405">
                  <c:v>1.6899999999999998E-2</c:v>
                </c:pt>
                <c:pt idx="406">
                  <c:v>-9.5500000000000002E-2</c:v>
                </c:pt>
                <c:pt idx="407">
                  <c:v>8.4100000000000008E-2</c:v>
                </c:pt>
                <c:pt idx="408">
                  <c:v>3.4000000000000002E-2</c:v>
                </c:pt>
                <c:pt idx="409">
                  <c:v>1.1000000000000001E-2</c:v>
                </c:pt>
                <c:pt idx="410">
                  <c:v>3.9599999999999996E-2</c:v>
                </c:pt>
                <c:pt idx="411">
                  <c:v>-6.9400000000000003E-2</c:v>
                </c:pt>
                <c:pt idx="412">
                  <c:v>6.93E-2</c:v>
                </c:pt>
                <c:pt idx="413">
                  <c:v>1.1899999999999999E-2</c:v>
                </c:pt>
                <c:pt idx="414">
                  <c:v>-2.58E-2</c:v>
                </c:pt>
                <c:pt idx="415">
                  <c:v>1.43E-2</c:v>
                </c:pt>
                <c:pt idx="416">
                  <c:v>2.06E-2</c:v>
                </c:pt>
                <c:pt idx="417">
                  <c:v>3.8699999999999998E-2</c:v>
                </c:pt>
                <c:pt idx="418">
                  <c:v>2.7699999999999999E-2</c:v>
                </c:pt>
                <c:pt idx="419">
                  <c:v>-1.1000000000000001E-3</c:v>
                </c:pt>
                <c:pt idx="420">
                  <c:v>-8.1300000000000011E-2</c:v>
                </c:pt>
                <c:pt idx="421">
                  <c:v>-0.1338</c:v>
                </c:pt>
                <c:pt idx="422">
                  <c:v>0.13650000000000001</c:v>
                </c:pt>
                <c:pt idx="423">
                  <c:v>5.5800000000000002E-2</c:v>
                </c:pt>
                <c:pt idx="424">
                  <c:v>2.46E-2</c:v>
                </c:pt>
                <c:pt idx="425">
                  <c:v>5.7699999999999994E-2</c:v>
                </c:pt>
                <c:pt idx="426">
                  <c:v>7.6299999999999993E-2</c:v>
                </c:pt>
                <c:pt idx="427">
                  <c:v>-3.6299999999999999E-2</c:v>
                </c:pt>
                <c:pt idx="428">
                  <c:v>-2.1000000000000001E-2</c:v>
                </c:pt>
                <c:pt idx="429">
                  <c:v>0.12470000000000001</c:v>
                </c:pt>
                <c:pt idx="430">
                  <c:v>4.6300000000000001E-2</c:v>
                </c:pt>
                <c:pt idx="431">
                  <c:v>-2.9999999999999997E-4</c:v>
                </c:pt>
                <c:pt idx="432">
                  <c:v>2.7799999999999998E-2</c:v>
                </c:pt>
                <c:pt idx="433">
                  <c:v>3.0800000000000001E-2</c:v>
                </c:pt>
                <c:pt idx="434">
                  <c:v>4.9299999999999997E-2</c:v>
                </c:pt>
                <c:pt idx="435">
                  <c:v>2.8999999999999998E-3</c:v>
                </c:pt>
                <c:pt idx="436">
                  <c:v>2.75E-2</c:v>
                </c:pt>
                <c:pt idx="437">
                  <c:v>1.2699999999999999E-2</c:v>
                </c:pt>
                <c:pt idx="438">
                  <c:v>2.8999999999999998E-2</c:v>
                </c:pt>
                <c:pt idx="439">
                  <c:v>-4.3700000000000003E-2</c:v>
                </c:pt>
                <c:pt idx="440">
                  <c:v>6.6500000000000004E-2</c:v>
                </c:pt>
                <c:pt idx="441">
                  <c:v>-1.55E-2</c:v>
                </c:pt>
                <c:pt idx="442">
                  <c:v>3.1E-2</c:v>
                </c:pt>
                <c:pt idx="443">
                  <c:v>-6.25E-2</c:v>
                </c:pt>
                <c:pt idx="444">
                  <c:v>-2.29E-2</c:v>
                </c:pt>
                <c:pt idx="445">
                  <c:v>3.0499999999999999E-2</c:v>
                </c:pt>
                <c:pt idx="446">
                  <c:v>-9.4600000000000004E-2</c:v>
                </c:pt>
                <c:pt idx="447">
                  <c:v>-3.4000000000000002E-3</c:v>
                </c:pt>
                <c:pt idx="448">
                  <c:v>-8.43E-2</c:v>
                </c:pt>
                <c:pt idx="449">
                  <c:v>9.5700000000000007E-2</c:v>
                </c:pt>
                <c:pt idx="450">
                  <c:v>-3.7699999999999997E-2</c:v>
                </c:pt>
                <c:pt idx="451">
                  <c:v>-9.35E-2</c:v>
                </c:pt>
                <c:pt idx="452">
                  <c:v>7.8299999999999995E-2</c:v>
                </c:pt>
              </c:numCache>
            </c:numRef>
          </c:xVal>
          <c:yVal>
            <c:numRef>
              <c:f>Data!$I$705:$I$1157</c:f>
              <c:numCache>
                <c:formatCode>0.00%</c:formatCode>
                <c:ptCount val="453"/>
                <c:pt idx="0">
                  <c:v>-0.15235521233234969</c:v>
                </c:pt>
                <c:pt idx="1">
                  <c:v>-0.11226288377256378</c:v>
                </c:pt>
                <c:pt idx="2">
                  <c:v>-4.674466075932994E-2</c:v>
                </c:pt>
                <c:pt idx="3">
                  <c:v>-0.18894834608339611</c:v>
                </c:pt>
                <c:pt idx="4">
                  <c:v>3.0474896638060415E-2</c:v>
                </c:pt>
                <c:pt idx="5">
                  <c:v>-0.12425765347494956</c:v>
                </c:pt>
                <c:pt idx="6">
                  <c:v>-6.0630886276772315E-2</c:v>
                </c:pt>
                <c:pt idx="7">
                  <c:v>4.4028620492272415E-2</c:v>
                </c:pt>
                <c:pt idx="8">
                  <c:v>0.17601199302224163</c:v>
                </c:pt>
                <c:pt idx="9">
                  <c:v>7.4451970004302925E-2</c:v>
                </c:pt>
                <c:pt idx="10">
                  <c:v>8.6662490400750858E-2</c:v>
                </c:pt>
                <c:pt idx="11">
                  <c:v>4.5538950682329653E-2</c:v>
                </c:pt>
                <c:pt idx="12">
                  <c:v>7.5776732673267316E-2</c:v>
                </c:pt>
                <c:pt idx="13">
                  <c:v>0.12400423578436426</c:v>
                </c:pt>
                <c:pt idx="14">
                  <c:v>6.5595384319247926E-2</c:v>
                </c:pt>
                <c:pt idx="15">
                  <c:v>0.21824205970008062</c:v>
                </c:pt>
                <c:pt idx="16">
                  <c:v>-3.5614603960396188E-2</c:v>
                </c:pt>
                <c:pt idx="17">
                  <c:v>-0.13411310591313777</c:v>
                </c:pt>
                <c:pt idx="18">
                  <c:v>0.17940205148870331</c:v>
                </c:pt>
                <c:pt idx="19">
                  <c:v>-9.9093131188118855E-2</c:v>
                </c:pt>
                <c:pt idx="20">
                  <c:v>2.897510828613175E-2</c:v>
                </c:pt>
                <c:pt idx="21">
                  <c:v>0.15133098668385928</c:v>
                </c:pt>
                <c:pt idx="22">
                  <c:v>7.6070656334742571E-3</c:v>
                </c:pt>
                <c:pt idx="23">
                  <c:v>0.36616513578641663</c:v>
                </c:pt>
                <c:pt idx="24">
                  <c:v>0.25696372351342561</c:v>
                </c:pt>
                <c:pt idx="25">
                  <c:v>-8.3274553423582101E-2</c:v>
                </c:pt>
                <c:pt idx="26">
                  <c:v>0.22428679697379802</c:v>
                </c:pt>
                <c:pt idx="27">
                  <c:v>-6.9563399457571468E-3</c:v>
                </c:pt>
                <c:pt idx="28">
                  <c:v>2.2077610685833499E-2</c:v>
                </c:pt>
                <c:pt idx="29">
                  <c:v>1.3918387852445528E-2</c:v>
                </c:pt>
                <c:pt idx="30">
                  <c:v>0.30439223164771384</c:v>
                </c:pt>
                <c:pt idx="31">
                  <c:v>4.3146263471374346E-2</c:v>
                </c:pt>
                <c:pt idx="32">
                  <c:v>-0.32237023978501689</c:v>
                </c:pt>
                <c:pt idx="33">
                  <c:v>-0.14913221575690411</c:v>
                </c:pt>
                <c:pt idx="34">
                  <c:v>0.27160420313418898</c:v>
                </c:pt>
                <c:pt idx="35">
                  <c:v>-1.4802986086626321E-2</c:v>
                </c:pt>
                <c:pt idx="36">
                  <c:v>3.1542552760784597E-2</c:v>
                </c:pt>
                <c:pt idx="37">
                  <c:v>-7.2332488054279762E-2</c:v>
                </c:pt>
                <c:pt idx="38">
                  <c:v>2.0396802569313248E-2</c:v>
                </c:pt>
                <c:pt idx="39">
                  <c:v>7.1005323868679124E-3</c:v>
                </c:pt>
                <c:pt idx="40">
                  <c:v>0.11175844838921746</c:v>
                </c:pt>
                <c:pt idx="41">
                  <c:v>-4.5639711744863594E-2</c:v>
                </c:pt>
                <c:pt idx="42">
                  <c:v>-0.10730628995141898</c:v>
                </c:pt>
                <c:pt idx="43">
                  <c:v>8.0482648531754894E-2</c:v>
                </c:pt>
                <c:pt idx="44">
                  <c:v>-0.11303793920588623</c:v>
                </c:pt>
                <c:pt idx="45">
                  <c:v>-3.1589588090203138E-2</c:v>
                </c:pt>
                <c:pt idx="46">
                  <c:v>6.6291962737078797E-2</c:v>
                </c:pt>
                <c:pt idx="47">
                  <c:v>-6.7612171628414319E-2</c:v>
                </c:pt>
                <c:pt idx="48">
                  <c:v>-4.5834603962988225E-2</c:v>
                </c:pt>
                <c:pt idx="49">
                  <c:v>-2.1235540408957993E-2</c:v>
                </c:pt>
                <c:pt idx="50">
                  <c:v>8.8040295156866108E-2</c:v>
                </c:pt>
                <c:pt idx="51">
                  <c:v>0.21645909007216904</c:v>
                </c:pt>
                <c:pt idx="52">
                  <c:v>-0.14133307601125211</c:v>
                </c:pt>
                <c:pt idx="53">
                  <c:v>-4.3364441386732781E-2</c:v>
                </c:pt>
                <c:pt idx="54">
                  <c:v>0.11209783341698072</c:v>
                </c:pt>
                <c:pt idx="55">
                  <c:v>-4.1290000757710447E-3</c:v>
                </c:pt>
                <c:pt idx="56">
                  <c:v>3.8145589694325827E-2</c:v>
                </c:pt>
                <c:pt idx="57">
                  <c:v>-5.5286659231685062E-2</c:v>
                </c:pt>
                <c:pt idx="58">
                  <c:v>-0.20752725015203732</c:v>
                </c:pt>
                <c:pt idx="59">
                  <c:v>-4.1163412118880263E-2</c:v>
                </c:pt>
                <c:pt idx="60">
                  <c:v>-5.6999999999999993E-3</c:v>
                </c:pt>
                <c:pt idx="61">
                  <c:v>0.18124032930610509</c:v>
                </c:pt>
                <c:pt idx="62">
                  <c:v>-2.863762499653753E-2</c:v>
                </c:pt>
                <c:pt idx="63">
                  <c:v>4.081972179945495E-2</c:v>
                </c:pt>
                <c:pt idx="64">
                  <c:v>8.1556100329747555E-2</c:v>
                </c:pt>
                <c:pt idx="65">
                  <c:v>-6.8252600718039153E-2</c:v>
                </c:pt>
                <c:pt idx="66">
                  <c:v>-0.12564659481603307</c:v>
                </c:pt>
                <c:pt idx="67">
                  <c:v>-0.21984543149591507</c:v>
                </c:pt>
                <c:pt idx="68">
                  <c:v>5.3540955784685679E-2</c:v>
                </c:pt>
                <c:pt idx="69">
                  <c:v>0.18942173141134536</c:v>
                </c:pt>
                <c:pt idx="70">
                  <c:v>0.16798058252427195</c:v>
                </c:pt>
                <c:pt idx="71">
                  <c:v>0.28549689018495739</c:v>
                </c:pt>
                <c:pt idx="72">
                  <c:v>2.6731565157023379E-2</c:v>
                </c:pt>
                <c:pt idx="73">
                  <c:v>0.18587149594143113</c:v>
                </c:pt>
                <c:pt idx="74">
                  <c:v>-0.19647691763623434</c:v>
                </c:pt>
                <c:pt idx="75">
                  <c:v>-0.15015226760210473</c:v>
                </c:pt>
                <c:pt idx="76">
                  <c:v>-0.11896323119777165</c:v>
                </c:pt>
                <c:pt idx="77">
                  <c:v>0.10955463879964235</c:v>
                </c:pt>
                <c:pt idx="78">
                  <c:v>0.14134682953650451</c:v>
                </c:pt>
                <c:pt idx="79">
                  <c:v>-6.8528563092141226E-2</c:v>
                </c:pt>
                <c:pt idx="80">
                  <c:v>3.6204852017887458E-2</c:v>
                </c:pt>
                <c:pt idx="81">
                  <c:v>-1.8461723545625128E-2</c:v>
                </c:pt>
                <c:pt idx="82">
                  <c:v>0.10970756816210273</c:v>
                </c:pt>
                <c:pt idx="83">
                  <c:v>0.14515875293358144</c:v>
                </c:pt>
                <c:pt idx="84">
                  <c:v>3.9672176498306483E-2</c:v>
                </c:pt>
                <c:pt idx="85">
                  <c:v>-0.13882488005497101</c:v>
                </c:pt>
                <c:pt idx="86">
                  <c:v>2.8989319147838845E-2</c:v>
                </c:pt>
                <c:pt idx="87">
                  <c:v>-9.0370959572444211E-3</c:v>
                </c:pt>
                <c:pt idx="88">
                  <c:v>-0.19985251883900959</c:v>
                </c:pt>
                <c:pt idx="89">
                  <c:v>-2.7180823254609694E-2</c:v>
                </c:pt>
                <c:pt idx="90">
                  <c:v>-1.8645758398222863E-2</c:v>
                </c:pt>
                <c:pt idx="91">
                  <c:v>-1.8981494155815355E-2</c:v>
                </c:pt>
                <c:pt idx="92">
                  <c:v>0.16113159048875556</c:v>
                </c:pt>
                <c:pt idx="93">
                  <c:v>9.2940560993985705E-2</c:v>
                </c:pt>
                <c:pt idx="94">
                  <c:v>3.8539955416768162E-2</c:v>
                </c:pt>
                <c:pt idx="95">
                  <c:v>-6.4837204920581738E-3</c:v>
                </c:pt>
                <c:pt idx="96">
                  <c:v>-0.11144513419988412</c:v>
                </c:pt>
                <c:pt idx="97">
                  <c:v>-2.8682914439118464E-2</c:v>
                </c:pt>
                <c:pt idx="98">
                  <c:v>-7.2538841585200603E-3</c:v>
                </c:pt>
                <c:pt idx="99">
                  <c:v>0.10267676702590366</c:v>
                </c:pt>
                <c:pt idx="100">
                  <c:v>-0.30346776429477967</c:v>
                </c:pt>
                <c:pt idx="101">
                  <c:v>-0.29987047520053617</c:v>
                </c:pt>
                <c:pt idx="102">
                  <c:v>-4.7543948877186548E-2</c:v>
                </c:pt>
                <c:pt idx="103">
                  <c:v>-0.11664559377404944</c:v>
                </c:pt>
                <c:pt idx="104">
                  <c:v>0.31331365095435881</c:v>
                </c:pt>
                <c:pt idx="105">
                  <c:v>2.189205705764791E-2</c:v>
                </c:pt>
                <c:pt idx="106">
                  <c:v>-7.0391300654403827E-2</c:v>
                </c:pt>
                <c:pt idx="107">
                  <c:v>0.11715663191454267</c:v>
                </c:pt>
                <c:pt idx="108">
                  <c:v>0.11240312973039311</c:v>
                </c:pt>
                <c:pt idx="109">
                  <c:v>-8.8468928631735014E-2</c:v>
                </c:pt>
                <c:pt idx="110">
                  <c:v>-0.10044224763403771</c:v>
                </c:pt>
                <c:pt idx="111">
                  <c:v>-2.8101112545057989E-2</c:v>
                </c:pt>
                <c:pt idx="112">
                  <c:v>-9.3541458382779843E-2</c:v>
                </c:pt>
                <c:pt idx="113">
                  <c:v>0.26842548011059975</c:v>
                </c:pt>
                <c:pt idx="114">
                  <c:v>7.0516622060112374E-2</c:v>
                </c:pt>
                <c:pt idx="115">
                  <c:v>-6.956263031599226E-2</c:v>
                </c:pt>
                <c:pt idx="116">
                  <c:v>0.27820579062485251</c:v>
                </c:pt>
                <c:pt idx="117">
                  <c:v>-0.14118461909043209</c:v>
                </c:pt>
                <c:pt idx="118">
                  <c:v>4.5730565022804551E-2</c:v>
                </c:pt>
                <c:pt idx="119">
                  <c:v>3.1056812014486273E-2</c:v>
                </c:pt>
                <c:pt idx="120">
                  <c:v>-2.5669982721608472E-2</c:v>
                </c:pt>
                <c:pt idx="121">
                  <c:v>-0.10974379753948665</c:v>
                </c:pt>
                <c:pt idx="122">
                  <c:v>8.0708848419604753E-2</c:v>
                </c:pt>
                <c:pt idx="123">
                  <c:v>8.1200963840480547E-2</c:v>
                </c:pt>
                <c:pt idx="124">
                  <c:v>0.11569171054758935</c:v>
                </c:pt>
                <c:pt idx="125">
                  <c:v>-3.5455284610356574E-2</c:v>
                </c:pt>
                <c:pt idx="126">
                  <c:v>-4.91443795569287E-2</c:v>
                </c:pt>
                <c:pt idx="127">
                  <c:v>-0.13565748597411167</c:v>
                </c:pt>
                <c:pt idx="128">
                  <c:v>-2.9866657872055963E-2</c:v>
                </c:pt>
                <c:pt idx="129">
                  <c:v>4.571140734218402E-2</c:v>
                </c:pt>
                <c:pt idx="130">
                  <c:v>-0.16623112441655027</c:v>
                </c:pt>
                <c:pt idx="131">
                  <c:v>-0.13762978147899221</c:v>
                </c:pt>
                <c:pt idx="132">
                  <c:v>-8.4254432049783862E-3</c:v>
                </c:pt>
                <c:pt idx="133">
                  <c:v>-0.1107194989406881</c:v>
                </c:pt>
                <c:pt idx="134">
                  <c:v>-1.2231882655150579E-2</c:v>
                </c:pt>
                <c:pt idx="135">
                  <c:v>6.759300291545188E-2</c:v>
                </c:pt>
                <c:pt idx="136">
                  <c:v>-0.20017177030621836</c:v>
                </c:pt>
                <c:pt idx="137">
                  <c:v>4.3118751399636668E-2</c:v>
                </c:pt>
                <c:pt idx="138">
                  <c:v>9.817360445576595E-2</c:v>
                </c:pt>
                <c:pt idx="139">
                  <c:v>-8.9448616909526699E-2</c:v>
                </c:pt>
                <c:pt idx="140">
                  <c:v>3.2415306717221905E-2</c:v>
                </c:pt>
                <c:pt idx="141">
                  <c:v>4.4813475628457493E-2</c:v>
                </c:pt>
                <c:pt idx="142">
                  <c:v>-0.13931555897291509</c:v>
                </c:pt>
                <c:pt idx="143">
                  <c:v>-0.20808700617650927</c:v>
                </c:pt>
                <c:pt idx="144">
                  <c:v>-2.6466907107947066E-2</c:v>
                </c:pt>
                <c:pt idx="145">
                  <c:v>0.11877667572390946</c:v>
                </c:pt>
                <c:pt idx="146">
                  <c:v>-7.2787659623203244E-2</c:v>
                </c:pt>
                <c:pt idx="147">
                  <c:v>-2.6953851355505085E-2</c:v>
                </c:pt>
                <c:pt idx="148">
                  <c:v>-0.14656612292364021</c:v>
                </c:pt>
                <c:pt idx="149">
                  <c:v>0.22377194455648849</c:v>
                </c:pt>
                <c:pt idx="150">
                  <c:v>0.23875810261042241</c:v>
                </c:pt>
                <c:pt idx="151">
                  <c:v>-7.2769287134302604E-3</c:v>
                </c:pt>
                <c:pt idx="152">
                  <c:v>-0.21889358744232559</c:v>
                </c:pt>
                <c:pt idx="153">
                  <c:v>3.8301342281879217E-2</c:v>
                </c:pt>
                <c:pt idx="154">
                  <c:v>-0.26535918220154986</c:v>
                </c:pt>
                <c:pt idx="155">
                  <c:v>0.39093055945378347</c:v>
                </c:pt>
                <c:pt idx="156">
                  <c:v>0.28620650364166833</c:v>
                </c:pt>
                <c:pt idx="157">
                  <c:v>0.16011899906552898</c:v>
                </c:pt>
                <c:pt idx="158">
                  <c:v>-8.8460159419327129E-3</c:v>
                </c:pt>
                <c:pt idx="159">
                  <c:v>-3.1400659486440441E-2</c:v>
                </c:pt>
                <c:pt idx="160">
                  <c:v>7.3367311041876215E-2</c:v>
                </c:pt>
                <c:pt idx="161">
                  <c:v>0.202972550591064</c:v>
                </c:pt>
                <c:pt idx="162">
                  <c:v>-0.10357713388868764</c:v>
                </c:pt>
                <c:pt idx="163">
                  <c:v>0.21784514999455479</c:v>
                </c:pt>
                <c:pt idx="164">
                  <c:v>-2.9432743644830194E-2</c:v>
                </c:pt>
                <c:pt idx="165">
                  <c:v>-0.1428289869912347</c:v>
                </c:pt>
                <c:pt idx="166">
                  <c:v>0.27799873447233536</c:v>
                </c:pt>
                <c:pt idx="167">
                  <c:v>2.6108310091966271E-3</c:v>
                </c:pt>
                <c:pt idx="168">
                  <c:v>-0.15828301135768957</c:v>
                </c:pt>
                <c:pt idx="169">
                  <c:v>2.8020040826894882E-2</c:v>
                </c:pt>
                <c:pt idx="170">
                  <c:v>0.27629592881237636</c:v>
                </c:pt>
                <c:pt idx="171">
                  <c:v>-4.5520568423204996E-2</c:v>
                </c:pt>
                <c:pt idx="172">
                  <c:v>4.7064334420397369E-2</c:v>
                </c:pt>
                <c:pt idx="173">
                  <c:v>0.19862917263711347</c:v>
                </c:pt>
                <c:pt idx="174">
                  <c:v>0.16781878298810662</c:v>
                </c:pt>
                <c:pt idx="175">
                  <c:v>-3.3594169275984451E-2</c:v>
                </c:pt>
                <c:pt idx="176">
                  <c:v>0.26164904469112371</c:v>
                </c:pt>
                <c:pt idx="177">
                  <c:v>0.21792859409059245</c:v>
                </c:pt>
                <c:pt idx="178">
                  <c:v>4.6047254410481256E-2</c:v>
                </c:pt>
                <c:pt idx="179">
                  <c:v>5.0177647753910579E-3</c:v>
                </c:pt>
                <c:pt idx="180">
                  <c:v>0.10051975192990278</c:v>
                </c:pt>
                <c:pt idx="181">
                  <c:v>0.18014147425523688</c:v>
                </c:pt>
                <c:pt idx="182">
                  <c:v>-9.1116532951923401E-2</c:v>
                </c:pt>
                <c:pt idx="183">
                  <c:v>-0.32792166822504687</c:v>
                </c:pt>
                <c:pt idx="184">
                  <c:v>0.24302343924954584</c:v>
                </c:pt>
                <c:pt idx="185">
                  <c:v>-3.4632914726400704E-2</c:v>
                </c:pt>
                <c:pt idx="186">
                  <c:v>0.19426241477535655</c:v>
                </c:pt>
                <c:pt idx="187">
                  <c:v>-0.58253587874708324</c:v>
                </c:pt>
                <c:pt idx="188">
                  <c:v>-0.24589322612147574</c:v>
                </c:pt>
                <c:pt idx="189">
                  <c:v>-0.16164601122526334</c:v>
                </c:pt>
                <c:pt idx="190">
                  <c:v>-0.10348505840857891</c:v>
                </c:pt>
                <c:pt idx="191">
                  <c:v>0.44838022113129999</c:v>
                </c:pt>
                <c:pt idx="192">
                  <c:v>-0.1598705688336087</c:v>
                </c:pt>
                <c:pt idx="193">
                  <c:v>0.20511680797683682</c:v>
                </c:pt>
                <c:pt idx="194">
                  <c:v>0.15106279898429678</c:v>
                </c:pt>
                <c:pt idx="195">
                  <c:v>-0.22054250682246226</c:v>
                </c:pt>
                <c:pt idx="196">
                  <c:v>0.16261599549496455</c:v>
                </c:pt>
                <c:pt idx="197">
                  <c:v>-0.19482773345319693</c:v>
                </c:pt>
                <c:pt idx="198">
                  <c:v>-1.5874743896801109E-2</c:v>
                </c:pt>
                <c:pt idx="199">
                  <c:v>-0.16668264871374136</c:v>
                </c:pt>
                <c:pt idx="200">
                  <c:v>0.12997439642211914</c:v>
                </c:pt>
                <c:pt idx="201">
                  <c:v>0.21128517733266364</c:v>
                </c:pt>
                <c:pt idx="202">
                  <c:v>2.6668841324113457E-2</c:v>
                </c:pt>
                <c:pt idx="203">
                  <c:v>0.12736874118303204</c:v>
                </c:pt>
                <c:pt idx="204">
                  <c:v>-0.12346949474985872</c:v>
                </c:pt>
                <c:pt idx="205">
                  <c:v>8.9483766618808053E-2</c:v>
                </c:pt>
                <c:pt idx="206">
                  <c:v>2.3848381577858124E-2</c:v>
                </c:pt>
                <c:pt idx="207">
                  <c:v>-4.1367597476693871E-2</c:v>
                </c:pt>
                <c:pt idx="208">
                  <c:v>-0.24078419650991659</c:v>
                </c:pt>
                <c:pt idx="209">
                  <c:v>-0.14032673842127569</c:v>
                </c:pt>
                <c:pt idx="210">
                  <c:v>-3.4820079441172533E-2</c:v>
                </c:pt>
                <c:pt idx="211">
                  <c:v>-1.8346825846677059E-2</c:v>
                </c:pt>
                <c:pt idx="212">
                  <c:v>0.10687173340180263</c:v>
                </c:pt>
                <c:pt idx="213">
                  <c:v>-3.6666786975730913E-2</c:v>
                </c:pt>
                <c:pt idx="214">
                  <c:v>-7.6584498982330898E-2</c:v>
                </c:pt>
                <c:pt idx="215">
                  <c:v>1.0921264938875694E-3</c:v>
                </c:pt>
                <c:pt idx="216">
                  <c:v>4.4366609962111073E-2</c:v>
                </c:pt>
                <c:pt idx="217">
                  <c:v>-5.8962185331041472E-2</c:v>
                </c:pt>
                <c:pt idx="218">
                  <c:v>4.6585906644801564E-3</c:v>
                </c:pt>
                <c:pt idx="219">
                  <c:v>0.26140306370860322</c:v>
                </c:pt>
                <c:pt idx="220">
                  <c:v>6.0837738705170064E-2</c:v>
                </c:pt>
                <c:pt idx="221">
                  <c:v>0.10528334532743902</c:v>
                </c:pt>
                <c:pt idx="222">
                  <c:v>7.1879220851653131E-2</c:v>
                </c:pt>
                <c:pt idx="223">
                  <c:v>-8.4391161338221304E-2</c:v>
                </c:pt>
                <c:pt idx="224">
                  <c:v>0.10403008117266924</c:v>
                </c:pt>
                <c:pt idx="225">
                  <c:v>-8.7200707665616578E-2</c:v>
                </c:pt>
                <c:pt idx="226">
                  <c:v>2.1200162431981664E-2</c:v>
                </c:pt>
                <c:pt idx="227">
                  <c:v>5.4982398212588247E-2</c:v>
                </c:pt>
                <c:pt idx="228">
                  <c:v>5.9687496923811853E-2</c:v>
                </c:pt>
                <c:pt idx="229">
                  <c:v>0.12953323921817061</c:v>
                </c:pt>
                <c:pt idx="230">
                  <c:v>-4.7398306701933658E-2</c:v>
                </c:pt>
                <c:pt idx="231">
                  <c:v>8.7840665426887662E-2</c:v>
                </c:pt>
                <c:pt idx="232">
                  <c:v>0.15885744958694228</c:v>
                </c:pt>
                <c:pt idx="233">
                  <c:v>-7.1462494229109766E-3</c:v>
                </c:pt>
                <c:pt idx="234">
                  <c:v>6.538179864600667E-2</c:v>
                </c:pt>
                <c:pt idx="235">
                  <c:v>0.12241409444270844</c:v>
                </c:pt>
                <c:pt idx="236">
                  <c:v>0.3511568291457795</c:v>
                </c:pt>
                <c:pt idx="237">
                  <c:v>0.27808062843410025</c:v>
                </c:pt>
                <c:pt idx="238">
                  <c:v>-4.1122045393218461E-2</c:v>
                </c:pt>
                <c:pt idx="239">
                  <c:v>0.19249921194356828</c:v>
                </c:pt>
                <c:pt idx="240">
                  <c:v>0.16511055067923947</c:v>
                </c:pt>
                <c:pt idx="241">
                  <c:v>-7.3210538415954166E-2</c:v>
                </c:pt>
                <c:pt idx="242">
                  <c:v>-0.13672905474617603</c:v>
                </c:pt>
                <c:pt idx="243">
                  <c:v>0.1002061345959477</c:v>
                </c:pt>
                <c:pt idx="244">
                  <c:v>-7.6494756615833853E-2</c:v>
                </c:pt>
                <c:pt idx="245">
                  <c:v>0.15625264756740348</c:v>
                </c:pt>
                <c:pt idx="246">
                  <c:v>9.6413377684155033E-2</c:v>
                </c:pt>
                <c:pt idx="247">
                  <c:v>0.14041443535917753</c:v>
                </c:pt>
                <c:pt idx="248">
                  <c:v>7.1539681081515802E-2</c:v>
                </c:pt>
                <c:pt idx="249">
                  <c:v>0.17453590667204988</c:v>
                </c:pt>
                <c:pt idx="250">
                  <c:v>5.6811210298064997E-2</c:v>
                </c:pt>
                <c:pt idx="251">
                  <c:v>4.6855133478854338E-2</c:v>
                </c:pt>
                <c:pt idx="252">
                  <c:v>-9.6368348246703969E-2</c:v>
                </c:pt>
                <c:pt idx="253">
                  <c:v>-8.7945671321815702E-2</c:v>
                </c:pt>
                <c:pt idx="254">
                  <c:v>0.11868911459423552</c:v>
                </c:pt>
                <c:pt idx="255">
                  <c:v>-0.1551735919946329</c:v>
                </c:pt>
                <c:pt idx="256">
                  <c:v>-4.5826761259075699E-2</c:v>
                </c:pt>
                <c:pt idx="257">
                  <c:v>0.18265980846455721</c:v>
                </c:pt>
                <c:pt idx="258">
                  <c:v>-5.8189736600816793E-3</c:v>
                </c:pt>
                <c:pt idx="259">
                  <c:v>0.13046239209194943</c:v>
                </c:pt>
                <c:pt idx="260">
                  <c:v>4.9159814953950491E-2</c:v>
                </c:pt>
                <c:pt idx="261">
                  <c:v>0.12628861635230268</c:v>
                </c:pt>
                <c:pt idx="262">
                  <c:v>-7.8405179705598793E-2</c:v>
                </c:pt>
                <c:pt idx="263">
                  <c:v>6.0899613791118449E-3</c:v>
                </c:pt>
                <c:pt idx="264">
                  <c:v>-1.6864423473982513E-2</c:v>
                </c:pt>
                <c:pt idx="265">
                  <c:v>9.379736321939422E-2</c:v>
                </c:pt>
                <c:pt idx="266">
                  <c:v>6.9758122492680832E-2</c:v>
                </c:pt>
                <c:pt idx="267">
                  <c:v>0.21022804464813105</c:v>
                </c:pt>
                <c:pt idx="268">
                  <c:v>3.0140094247719275E-3</c:v>
                </c:pt>
                <c:pt idx="269">
                  <c:v>7.5645972704018183E-2</c:v>
                </c:pt>
                <c:pt idx="270">
                  <c:v>4.6801421484366813E-2</c:v>
                </c:pt>
                <c:pt idx="271">
                  <c:v>0.10504683552811699</c:v>
                </c:pt>
                <c:pt idx="272">
                  <c:v>0.23450162139801053</c:v>
                </c:pt>
                <c:pt idx="273">
                  <c:v>-4.409491553398863E-2</c:v>
                </c:pt>
                <c:pt idx="274">
                  <c:v>8.4337624493468308E-2</c:v>
                </c:pt>
                <c:pt idx="275">
                  <c:v>-0.31873958889713627</c:v>
                </c:pt>
                <c:pt idx="276">
                  <c:v>-7.7688944179731961E-2</c:v>
                </c:pt>
                <c:pt idx="277">
                  <c:v>0.14611658749845871</c:v>
                </c:pt>
                <c:pt idx="278">
                  <c:v>0.21039445252364722</c:v>
                </c:pt>
                <c:pt idx="279">
                  <c:v>8.3282175886812332E-2</c:v>
                </c:pt>
                <c:pt idx="280">
                  <c:v>-0.11460063603457712</c:v>
                </c:pt>
                <c:pt idx="281">
                  <c:v>-5.2204655548109102E-2</c:v>
                </c:pt>
                <c:pt idx="282">
                  <c:v>6.5261894721659525E-2</c:v>
                </c:pt>
                <c:pt idx="283">
                  <c:v>-0.33105836796511529</c:v>
                </c:pt>
                <c:pt idx="284">
                  <c:v>-5.420474500688164E-2</c:v>
                </c:pt>
                <c:pt idx="285">
                  <c:v>-0.1389745369299539</c:v>
                </c:pt>
                <c:pt idx="286">
                  <c:v>-7.8990038317956812E-2</c:v>
                </c:pt>
                <c:pt idx="287">
                  <c:v>5.6004496767278811E-2</c:v>
                </c:pt>
                <c:pt idx="288">
                  <c:v>-9.1977705968953154E-3</c:v>
                </c:pt>
                <c:pt idx="289">
                  <c:v>0.17682342021341355</c:v>
                </c:pt>
                <c:pt idx="290">
                  <c:v>0.19691329038555772</c:v>
                </c:pt>
                <c:pt idx="291">
                  <c:v>7.9312981418335982E-2</c:v>
                </c:pt>
                <c:pt idx="292">
                  <c:v>4.8644915866824054E-2</c:v>
                </c:pt>
                <c:pt idx="293">
                  <c:v>0.14705975963678153</c:v>
                </c:pt>
                <c:pt idx="294">
                  <c:v>2.9400117029056972E-2</c:v>
                </c:pt>
                <c:pt idx="295">
                  <c:v>0.10179645093280974</c:v>
                </c:pt>
                <c:pt idx="296">
                  <c:v>1.6994772750218434E-2</c:v>
                </c:pt>
                <c:pt idx="297">
                  <c:v>6.0530632526112571E-2</c:v>
                </c:pt>
                <c:pt idx="298">
                  <c:v>5.4024291957843515E-2</c:v>
                </c:pt>
                <c:pt idx="299">
                  <c:v>-8.8596813280122588E-2</c:v>
                </c:pt>
                <c:pt idx="300">
                  <c:v>6.5396149440767104E-2</c:v>
                </c:pt>
                <c:pt idx="301">
                  <c:v>0.14837048943093301</c:v>
                </c:pt>
                <c:pt idx="302">
                  <c:v>0.11092133580924156</c:v>
                </c:pt>
                <c:pt idx="303">
                  <c:v>-1.6224585721604911E-2</c:v>
                </c:pt>
                <c:pt idx="304">
                  <c:v>-2.0926717065990485E-2</c:v>
                </c:pt>
                <c:pt idx="305">
                  <c:v>2.264102081604057E-2</c:v>
                </c:pt>
                <c:pt idx="306">
                  <c:v>-5.5105010761648546E-2</c:v>
                </c:pt>
                <c:pt idx="307">
                  <c:v>0.16711488804932029</c:v>
                </c:pt>
                <c:pt idx="308">
                  <c:v>6.0622372779214104E-2</c:v>
                </c:pt>
                <c:pt idx="309">
                  <c:v>3.3689591065078281E-2</c:v>
                </c:pt>
                <c:pt idx="310">
                  <c:v>3.6570070858265677E-2</c:v>
                </c:pt>
                <c:pt idx="311">
                  <c:v>5.1859416586858872E-2</c:v>
                </c:pt>
                <c:pt idx="312">
                  <c:v>4.0835268956667989E-2</c:v>
                </c:pt>
                <c:pt idx="313">
                  <c:v>-1.3406911644248131E-2</c:v>
                </c:pt>
                <c:pt idx="314">
                  <c:v>4.6484831753694777E-3</c:v>
                </c:pt>
                <c:pt idx="315">
                  <c:v>-6.5688565404636856E-3</c:v>
                </c:pt>
                <c:pt idx="316">
                  <c:v>-3.4959845995805483E-2</c:v>
                </c:pt>
                <c:pt idx="317">
                  <c:v>0.16328547348655298</c:v>
                </c:pt>
                <c:pt idx="318">
                  <c:v>-1.4569285835199685E-2</c:v>
                </c:pt>
                <c:pt idx="319">
                  <c:v>-9.1211785227983677E-3</c:v>
                </c:pt>
                <c:pt idx="320">
                  <c:v>6.1523447285626975E-2</c:v>
                </c:pt>
                <c:pt idx="321">
                  <c:v>-5.5783408654752953E-2</c:v>
                </c:pt>
                <c:pt idx="322">
                  <c:v>5.9654701507318553E-2</c:v>
                </c:pt>
                <c:pt idx="323">
                  <c:v>0.12711085844688097</c:v>
                </c:pt>
                <c:pt idx="324">
                  <c:v>0.18831044094512195</c:v>
                </c:pt>
                <c:pt idx="325">
                  <c:v>0.10528388147390344</c:v>
                </c:pt>
                <c:pt idx="326">
                  <c:v>-2.5969516184803698E-2</c:v>
                </c:pt>
                <c:pt idx="327">
                  <c:v>-1.0802412958590201E-2</c:v>
                </c:pt>
                <c:pt idx="328">
                  <c:v>1.0852789163083854E-2</c:v>
                </c:pt>
                <c:pt idx="329">
                  <c:v>4.5821967972933253E-2</c:v>
                </c:pt>
                <c:pt idx="330">
                  <c:v>8.9100037814978647E-2</c:v>
                </c:pt>
                <c:pt idx="331">
                  <c:v>7.0015543330248396E-3</c:v>
                </c:pt>
                <c:pt idx="332">
                  <c:v>-0.1076997604222162</c:v>
                </c:pt>
                <c:pt idx="333">
                  <c:v>-1.6964899670488098E-2</c:v>
                </c:pt>
                <c:pt idx="334">
                  <c:v>-8.668987175976163E-2</c:v>
                </c:pt>
                <c:pt idx="335">
                  <c:v>-0.14408958326642263</c:v>
                </c:pt>
                <c:pt idx="336">
                  <c:v>-3.0933454546798411E-2</c:v>
                </c:pt>
                <c:pt idx="337">
                  <c:v>8.69895359106021E-3</c:v>
                </c:pt>
                <c:pt idx="338">
                  <c:v>2.7118604635090193E-4</c:v>
                </c:pt>
                <c:pt idx="339">
                  <c:v>1.5696397583246258E-2</c:v>
                </c:pt>
                <c:pt idx="340">
                  <c:v>-0.11245707945812233</c:v>
                </c:pt>
                <c:pt idx="341">
                  <c:v>0.14122489214756206</c:v>
                </c:pt>
                <c:pt idx="342">
                  <c:v>7.6658229329082284E-2</c:v>
                </c:pt>
                <c:pt idx="343">
                  <c:v>-1.5028694783531971E-2</c:v>
                </c:pt>
                <c:pt idx="344">
                  <c:v>9.6381743134448472E-2</c:v>
                </c:pt>
                <c:pt idx="345">
                  <c:v>6.384176180378498E-2</c:v>
                </c:pt>
                <c:pt idx="346">
                  <c:v>1.4792063925075372E-2</c:v>
                </c:pt>
                <c:pt idx="347">
                  <c:v>-0.10769653259162149</c:v>
                </c:pt>
                <c:pt idx="348">
                  <c:v>5.1218308920518263E-2</c:v>
                </c:pt>
                <c:pt idx="349">
                  <c:v>2.6058309219493037E-2</c:v>
                </c:pt>
                <c:pt idx="350">
                  <c:v>9.9396279803538157E-2</c:v>
                </c:pt>
                <c:pt idx="351">
                  <c:v>7.2717847621033505E-2</c:v>
                </c:pt>
                <c:pt idx="352">
                  <c:v>3.3401720931687917E-2</c:v>
                </c:pt>
                <c:pt idx="353">
                  <c:v>2.8731428189735952E-2</c:v>
                </c:pt>
                <c:pt idx="354">
                  <c:v>7.2175670202385245E-2</c:v>
                </c:pt>
                <c:pt idx="355">
                  <c:v>-1.2184202063345473E-2</c:v>
                </c:pt>
                <c:pt idx="356">
                  <c:v>7.1960201048881345E-2</c:v>
                </c:pt>
                <c:pt idx="357">
                  <c:v>0.10120410854541007</c:v>
                </c:pt>
                <c:pt idx="358">
                  <c:v>-6.7866905478731088E-2</c:v>
                </c:pt>
                <c:pt idx="359">
                  <c:v>6.1424366621821269E-2</c:v>
                </c:pt>
                <c:pt idx="360">
                  <c:v>9.6449363168929381E-2</c:v>
                </c:pt>
                <c:pt idx="361">
                  <c:v>-2.7548838857273217E-2</c:v>
                </c:pt>
                <c:pt idx="362">
                  <c:v>5.7862590441464246E-3</c:v>
                </c:pt>
                <c:pt idx="363">
                  <c:v>4.0990805289332188E-2</c:v>
                </c:pt>
                <c:pt idx="364">
                  <c:v>-3.3205849350913974E-2</c:v>
                </c:pt>
                <c:pt idx="365">
                  <c:v>-3.2926842221334574E-2</c:v>
                </c:pt>
                <c:pt idx="366">
                  <c:v>-7.0404022544039324E-2</c:v>
                </c:pt>
                <c:pt idx="367">
                  <c:v>-1.7388309716443895E-2</c:v>
                </c:pt>
                <c:pt idx="368">
                  <c:v>8.340877358826404E-2</c:v>
                </c:pt>
                <c:pt idx="369">
                  <c:v>-1.0041911178354956E-2</c:v>
                </c:pt>
                <c:pt idx="370">
                  <c:v>-0.10651947931505447</c:v>
                </c:pt>
                <c:pt idx="371">
                  <c:v>-7.5342175025842187E-2</c:v>
                </c:pt>
                <c:pt idx="372">
                  <c:v>-6.8778840182729612E-3</c:v>
                </c:pt>
                <c:pt idx="373">
                  <c:v>0.13312769039611624</c:v>
                </c:pt>
                <c:pt idx="374">
                  <c:v>-0.1400212654111862</c:v>
                </c:pt>
                <c:pt idx="375">
                  <c:v>6.5186551763665376E-2</c:v>
                </c:pt>
                <c:pt idx="376">
                  <c:v>-3.7030745433993671E-2</c:v>
                </c:pt>
                <c:pt idx="377">
                  <c:v>8.9862907411389664E-2</c:v>
                </c:pt>
                <c:pt idx="378">
                  <c:v>1.7936216837438158E-2</c:v>
                </c:pt>
                <c:pt idx="379">
                  <c:v>7.1076616628467509E-2</c:v>
                </c:pt>
                <c:pt idx="380">
                  <c:v>4.1342121352649702E-3</c:v>
                </c:pt>
                <c:pt idx="381">
                  <c:v>-2.6698755058346634E-2</c:v>
                </c:pt>
                <c:pt idx="382">
                  <c:v>5.3035711454770783E-2</c:v>
                </c:pt>
                <c:pt idx="383">
                  <c:v>4.7346537547458614E-2</c:v>
                </c:pt>
                <c:pt idx="384">
                  <c:v>0.12848329398335617</c:v>
                </c:pt>
                <c:pt idx="385">
                  <c:v>5.2936565728847161E-2</c:v>
                </c:pt>
                <c:pt idx="386">
                  <c:v>-5.6965570847372594E-4</c:v>
                </c:pt>
                <c:pt idx="387">
                  <c:v>6.2818061389893362E-2</c:v>
                </c:pt>
                <c:pt idx="388">
                  <c:v>-5.3922526966913312E-2</c:v>
                </c:pt>
                <c:pt idx="389">
                  <c:v>3.2003777638456E-2</c:v>
                </c:pt>
                <c:pt idx="390">
                  <c:v>0.10176890257358319</c:v>
                </c:pt>
                <c:pt idx="391">
                  <c:v>-5.7453199885230774E-2</c:v>
                </c:pt>
                <c:pt idx="392">
                  <c:v>9.5907529721758103E-2</c:v>
                </c:pt>
                <c:pt idx="393">
                  <c:v>1.582352659805988E-2</c:v>
                </c:pt>
                <c:pt idx="394">
                  <c:v>-1.2605922223339549E-2</c:v>
                </c:pt>
                <c:pt idx="395">
                  <c:v>-1.1736329729409644E-2</c:v>
                </c:pt>
                <c:pt idx="396">
                  <c:v>6.2747711146205906E-2</c:v>
                </c:pt>
                <c:pt idx="397">
                  <c:v>-5.5410579763825928E-2</c:v>
                </c:pt>
                <c:pt idx="398">
                  <c:v>-1.641976153096085E-2</c:v>
                </c:pt>
                <c:pt idx="399">
                  <c:v>0.1293637763317535</c:v>
                </c:pt>
                <c:pt idx="400">
                  <c:v>-6.9984520742637935E-3</c:v>
                </c:pt>
                <c:pt idx="401">
                  <c:v>2.638324343473002E-2</c:v>
                </c:pt>
                <c:pt idx="402">
                  <c:v>0.1946269329031281</c:v>
                </c:pt>
                <c:pt idx="403">
                  <c:v>-6.3249702830077675E-3</c:v>
                </c:pt>
                <c:pt idx="404">
                  <c:v>-3.2377497443050504E-2</c:v>
                </c:pt>
                <c:pt idx="405">
                  <c:v>-0.18584457467590118</c:v>
                </c:pt>
                <c:pt idx="406">
                  <c:v>-0.11551660775172055</c:v>
                </c:pt>
                <c:pt idx="407">
                  <c:v>5.3054404350801436E-2</c:v>
                </c:pt>
                <c:pt idx="408">
                  <c:v>3.8514646309083099E-2</c:v>
                </c:pt>
                <c:pt idx="409">
                  <c:v>9.9830628948864422E-2</c:v>
                </c:pt>
                <c:pt idx="410">
                  <c:v>5.4335850191837391E-2</c:v>
                </c:pt>
                <c:pt idx="411">
                  <c:v>-0.12967252591747302</c:v>
                </c:pt>
                <c:pt idx="412">
                  <c:v>0.13307276652211722</c:v>
                </c:pt>
                <c:pt idx="413">
                  <c:v>7.4494555915450636E-2</c:v>
                </c:pt>
                <c:pt idx="414">
                  <c:v>-2.178401154279792E-2</c:v>
                </c:pt>
                <c:pt idx="415">
                  <c:v>7.52383593796975E-2</c:v>
                </c:pt>
                <c:pt idx="416">
                  <c:v>0.1091842889381392</c:v>
                </c:pt>
                <c:pt idx="417">
                  <c:v>7.3128702988758038E-2</c:v>
                </c:pt>
                <c:pt idx="418">
                  <c:v>0.10068268510786511</c:v>
                </c:pt>
                <c:pt idx="419">
                  <c:v>5.2710008186294198E-2</c:v>
                </c:pt>
                <c:pt idx="420">
                  <c:v>-0.11799769194439971</c:v>
                </c:pt>
                <c:pt idx="421">
                  <c:v>-6.8753620135230037E-2</c:v>
                </c:pt>
                <c:pt idx="422">
                  <c:v>0.1553736955866698</c:v>
                </c:pt>
                <c:pt idx="423">
                  <c:v>8.206489516408054E-2</c:v>
                </c:pt>
                <c:pt idx="424">
                  <c:v>0.150392210348536</c:v>
                </c:pt>
                <c:pt idx="425">
                  <c:v>0.16503163344521332</c:v>
                </c:pt>
                <c:pt idx="426">
                  <c:v>0.21427963262462413</c:v>
                </c:pt>
                <c:pt idx="427">
                  <c:v>-0.10100816090491761</c:v>
                </c:pt>
                <c:pt idx="428">
                  <c:v>-6.0112110648090203E-2</c:v>
                </c:pt>
                <c:pt idx="429">
                  <c:v>9.3506535477976258E-2</c:v>
                </c:pt>
                <c:pt idx="430">
                  <c:v>0.11639656300368049</c:v>
                </c:pt>
                <c:pt idx="431">
                  <c:v>-5.5014142382783238E-3</c:v>
                </c:pt>
                <c:pt idx="432">
                  <c:v>-8.1085263164644594E-2</c:v>
                </c:pt>
                <c:pt idx="433">
                  <c:v>8.8449237998184937E-3</c:v>
                </c:pt>
                <c:pt idx="434">
                  <c:v>7.6217826505350361E-2</c:v>
                </c:pt>
                <c:pt idx="435">
                  <c:v>-5.2107182562430188E-2</c:v>
                </c:pt>
                <c:pt idx="436">
                  <c:v>0.10097621268674017</c:v>
                </c:pt>
                <c:pt idx="437">
                  <c:v>6.4982350770161679E-2</c:v>
                </c:pt>
                <c:pt idx="438">
                  <c:v>4.092973273963918E-2</c:v>
                </c:pt>
                <c:pt idx="439">
                  <c:v>-6.6640279985337947E-2</c:v>
                </c:pt>
                <c:pt idx="440">
                  <c:v>5.8657233442660939E-2</c:v>
                </c:pt>
                <c:pt idx="441">
                  <c:v>0.10347132980762574</c:v>
                </c:pt>
                <c:pt idx="442">
                  <c:v>8.6177514407823161E-2</c:v>
                </c:pt>
                <c:pt idx="443">
                  <c:v>-3.0834070872826413E-2</c:v>
                </c:pt>
                <c:pt idx="444">
                  <c:v>-5.5269423020423258E-2</c:v>
                </c:pt>
                <c:pt idx="445">
                  <c:v>5.8720627062386552E-2</c:v>
                </c:pt>
                <c:pt idx="446">
                  <c:v>-9.7230853744022752E-2</c:v>
                </c:pt>
                <c:pt idx="447">
                  <c:v>-5.6183106451385169E-2</c:v>
                </c:pt>
                <c:pt idx="448">
                  <c:v>-8.0680128127146714E-2</c:v>
                </c:pt>
                <c:pt idx="449">
                  <c:v>0.18783361885757835</c:v>
                </c:pt>
                <c:pt idx="450">
                  <c:v>-3.4451823585017069E-2</c:v>
                </c:pt>
                <c:pt idx="451">
                  <c:v>-0.12165600167863221</c:v>
                </c:pt>
                <c:pt idx="452">
                  <c:v>0.10725140139296549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D-4912-AC7C-13142F9F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8576"/>
        <c:axId val="474279888"/>
      </c:scatterChart>
      <c:valAx>
        <c:axId val="4742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9888"/>
        <c:crosses val="autoZero"/>
        <c:crossBetween val="midCat"/>
      </c:valAx>
      <c:valAx>
        <c:axId val="474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Vanguard</a:t>
            </a:r>
            <a:r>
              <a:rPr lang="en-US" baseline="0"/>
              <a:t> Excess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Data!$B$934:$B$1157</c:f>
              <c:numCache>
                <c:formatCode>0.00%</c:formatCode>
                <c:ptCount val="224"/>
                <c:pt idx="0">
                  <c:v>-1.32E-2</c:v>
                </c:pt>
                <c:pt idx="1">
                  <c:v>-1.83E-2</c:v>
                </c:pt>
                <c:pt idx="2">
                  <c:v>1.1699999999999999E-2</c:v>
                </c:pt>
                <c:pt idx="3">
                  <c:v>1.8600000000000002E-2</c:v>
                </c:pt>
                <c:pt idx="4">
                  <c:v>-4.0599999999999997E-2</c:v>
                </c:pt>
                <c:pt idx="5">
                  <c:v>8.0000000000000004E-4</c:v>
                </c:pt>
                <c:pt idx="6">
                  <c:v>1.6E-2</c:v>
                </c:pt>
                <c:pt idx="7">
                  <c:v>1.43E-2</c:v>
                </c:pt>
                <c:pt idx="8">
                  <c:v>4.5400000000000003E-2</c:v>
                </c:pt>
                <c:pt idx="9">
                  <c:v>3.4300000000000004E-2</c:v>
                </c:pt>
                <c:pt idx="10">
                  <c:v>-2.76E-2</c:v>
                </c:pt>
                <c:pt idx="11">
                  <c:v>1.89E-2</c:v>
                </c:pt>
                <c:pt idx="12">
                  <c:v>-1.9699999999999999E-2</c:v>
                </c:pt>
                <c:pt idx="13">
                  <c:v>-2.6099999999999998E-2</c:v>
                </c:pt>
                <c:pt idx="14">
                  <c:v>3.6499999999999998E-2</c:v>
                </c:pt>
                <c:pt idx="15">
                  <c:v>5.6999999999999993E-3</c:v>
                </c:pt>
                <c:pt idx="16">
                  <c:v>3.9199999999999999E-2</c:v>
                </c:pt>
                <c:pt idx="17">
                  <c:v>-1.2199999999999999E-2</c:v>
                </c:pt>
                <c:pt idx="18">
                  <c:v>4.8999999999999998E-3</c:v>
                </c:pt>
                <c:pt idx="19">
                  <c:v>-2.0199999999999999E-2</c:v>
                </c:pt>
                <c:pt idx="20">
                  <c:v>3.61E-2</c:v>
                </c:pt>
                <c:pt idx="21">
                  <c:v>-2.5000000000000001E-3</c:v>
                </c:pt>
                <c:pt idx="22">
                  <c:v>3.04E-2</c:v>
                </c:pt>
                <c:pt idx="23">
                  <c:v>-3.0000000000000001E-3</c:v>
                </c:pt>
                <c:pt idx="24">
                  <c:v>1.46E-2</c:v>
                </c:pt>
                <c:pt idx="25">
                  <c:v>7.3000000000000001E-3</c:v>
                </c:pt>
                <c:pt idx="26">
                  <c:v>-3.5699999999999996E-2</c:v>
                </c:pt>
                <c:pt idx="27">
                  <c:v>-3.4999999999999996E-3</c:v>
                </c:pt>
                <c:pt idx="28">
                  <c:v>-7.8000000000000005E-3</c:v>
                </c:pt>
                <c:pt idx="29">
                  <c:v>2.0299999999999999E-2</c:v>
                </c:pt>
                <c:pt idx="30">
                  <c:v>1.84E-2</c:v>
                </c:pt>
                <c:pt idx="31">
                  <c:v>3.2300000000000002E-2</c:v>
                </c:pt>
                <c:pt idx="32">
                  <c:v>1.7100000000000001E-2</c:v>
                </c:pt>
                <c:pt idx="33">
                  <c:v>8.6999999999999994E-3</c:v>
                </c:pt>
                <c:pt idx="34">
                  <c:v>1.3999999999999999E-2</c:v>
                </c:pt>
                <c:pt idx="35">
                  <c:v>-1.9599999999999999E-2</c:v>
                </c:pt>
                <c:pt idx="36">
                  <c:v>6.8000000000000005E-3</c:v>
                </c:pt>
                <c:pt idx="37">
                  <c:v>3.49E-2</c:v>
                </c:pt>
                <c:pt idx="38">
                  <c:v>3.2400000000000005E-2</c:v>
                </c:pt>
                <c:pt idx="39">
                  <c:v>-1.9599999999999999E-2</c:v>
                </c:pt>
                <c:pt idx="40">
                  <c:v>-3.73E-2</c:v>
                </c:pt>
                <c:pt idx="41">
                  <c:v>9.1999999999999998E-3</c:v>
                </c:pt>
                <c:pt idx="42">
                  <c:v>3.2199999999999999E-2</c:v>
                </c:pt>
                <c:pt idx="43">
                  <c:v>1.8000000000000002E-2</c:v>
                </c:pt>
                <c:pt idx="44">
                  <c:v>-4.8300000000000003E-2</c:v>
                </c:pt>
                <c:pt idx="45">
                  <c:v>-8.6999999999999994E-3</c:v>
                </c:pt>
                <c:pt idx="46">
                  <c:v>-6.3600000000000004E-2</c:v>
                </c:pt>
                <c:pt idx="47">
                  <c:v>-3.0899999999999997E-2</c:v>
                </c:pt>
                <c:pt idx="48">
                  <c:v>-9.300000000000001E-3</c:v>
                </c:pt>
                <c:pt idx="49">
                  <c:v>4.5999999999999999E-2</c:v>
                </c:pt>
                <c:pt idx="50">
                  <c:v>1.8600000000000002E-2</c:v>
                </c:pt>
                <c:pt idx="51">
                  <c:v>-8.4399999999999989E-2</c:v>
                </c:pt>
                <c:pt idx="52">
                  <c:v>-7.7000000000000002E-3</c:v>
                </c:pt>
                <c:pt idx="53">
                  <c:v>1.5300000000000001E-2</c:v>
                </c:pt>
                <c:pt idx="54">
                  <c:v>-9.2399999999999996E-2</c:v>
                </c:pt>
                <c:pt idx="55">
                  <c:v>-0.17230000000000001</c:v>
                </c:pt>
                <c:pt idx="56">
                  <c:v>-7.8600000000000003E-2</c:v>
                </c:pt>
                <c:pt idx="57">
                  <c:v>1.7399999999999999E-2</c:v>
                </c:pt>
                <c:pt idx="58">
                  <c:v>-8.1199999999999994E-2</c:v>
                </c:pt>
                <c:pt idx="59">
                  <c:v>-0.10099999999999999</c:v>
                </c:pt>
                <c:pt idx="60">
                  <c:v>8.9499999999999996E-2</c:v>
                </c:pt>
                <c:pt idx="61">
                  <c:v>0.1018</c:v>
                </c:pt>
                <c:pt idx="62">
                  <c:v>5.21E-2</c:v>
                </c:pt>
                <c:pt idx="63">
                  <c:v>4.3E-3</c:v>
                </c:pt>
                <c:pt idx="64">
                  <c:v>7.7199999999999991E-2</c:v>
                </c:pt>
                <c:pt idx="65">
                  <c:v>3.3300000000000003E-2</c:v>
                </c:pt>
                <c:pt idx="66">
                  <c:v>4.0800000000000003E-2</c:v>
                </c:pt>
                <c:pt idx="67">
                  <c:v>-2.5899999999999999E-2</c:v>
                </c:pt>
                <c:pt idx="68">
                  <c:v>5.5599999999999997E-2</c:v>
                </c:pt>
                <c:pt idx="69">
                  <c:v>2.75E-2</c:v>
                </c:pt>
                <c:pt idx="70">
                  <c:v>-3.3599999999999998E-2</c:v>
                </c:pt>
                <c:pt idx="71">
                  <c:v>3.4000000000000002E-2</c:v>
                </c:pt>
                <c:pt idx="72">
                  <c:v>6.3099999999999989E-2</c:v>
                </c:pt>
                <c:pt idx="73">
                  <c:v>0.02</c:v>
                </c:pt>
                <c:pt idx="74">
                  <c:v>-7.8899999999999998E-2</c:v>
                </c:pt>
                <c:pt idx="75">
                  <c:v>-5.57E-2</c:v>
                </c:pt>
                <c:pt idx="76">
                  <c:v>6.93E-2</c:v>
                </c:pt>
                <c:pt idx="77">
                  <c:v>-4.7699999999999992E-2</c:v>
                </c:pt>
                <c:pt idx="78">
                  <c:v>9.5399999999999985E-2</c:v>
                </c:pt>
                <c:pt idx="79">
                  <c:v>3.8800000000000001E-2</c:v>
                </c:pt>
                <c:pt idx="80">
                  <c:v>6.0000000000000001E-3</c:v>
                </c:pt>
                <c:pt idx="81">
                  <c:v>6.8199999999999997E-2</c:v>
                </c:pt>
                <c:pt idx="82">
                  <c:v>1.9900000000000001E-2</c:v>
                </c:pt>
                <c:pt idx="83">
                  <c:v>3.49E-2</c:v>
                </c:pt>
                <c:pt idx="84">
                  <c:v>4.5999999999999999E-3</c:v>
                </c:pt>
                <c:pt idx="85">
                  <c:v>2.8999999999999998E-2</c:v>
                </c:pt>
                <c:pt idx="86">
                  <c:v>-1.2699999999999999E-2</c:v>
                </c:pt>
                <c:pt idx="87">
                  <c:v>-1.7500000000000002E-2</c:v>
                </c:pt>
                <c:pt idx="88">
                  <c:v>-2.35E-2</c:v>
                </c:pt>
                <c:pt idx="89">
                  <c:v>-5.9900000000000002E-2</c:v>
                </c:pt>
                <c:pt idx="90">
                  <c:v>-7.5899999999999995E-2</c:v>
                </c:pt>
                <c:pt idx="91">
                  <c:v>0.11349999999999999</c:v>
                </c:pt>
                <c:pt idx="92">
                  <c:v>-2.8000000000000004E-3</c:v>
                </c:pt>
                <c:pt idx="93">
                  <c:v>7.4000000000000003E-3</c:v>
                </c:pt>
                <c:pt idx="94">
                  <c:v>5.0499999999999996E-2</c:v>
                </c:pt>
                <c:pt idx="95">
                  <c:v>4.4199999999999996E-2</c:v>
                </c:pt>
                <c:pt idx="96">
                  <c:v>3.1099999999999999E-2</c:v>
                </c:pt>
                <c:pt idx="97">
                  <c:v>-8.5000000000000006E-3</c:v>
                </c:pt>
                <c:pt idx="98">
                  <c:v>-6.1900000000000004E-2</c:v>
                </c:pt>
                <c:pt idx="99">
                  <c:v>3.8900000000000004E-2</c:v>
                </c:pt>
                <c:pt idx="100">
                  <c:v>7.9000000000000008E-3</c:v>
                </c:pt>
                <c:pt idx="101">
                  <c:v>2.5499999999999998E-2</c:v>
                </c:pt>
                <c:pt idx="102">
                  <c:v>2.7300000000000001E-2</c:v>
                </c:pt>
                <c:pt idx="103">
                  <c:v>-1.7600000000000001E-2</c:v>
                </c:pt>
                <c:pt idx="104">
                  <c:v>7.8000000000000005E-3</c:v>
                </c:pt>
                <c:pt idx="105">
                  <c:v>1.18E-2</c:v>
                </c:pt>
                <c:pt idx="106">
                  <c:v>5.57E-2</c:v>
                </c:pt>
                <c:pt idx="107">
                  <c:v>1.29E-2</c:v>
                </c:pt>
                <c:pt idx="108">
                  <c:v>4.0300000000000002E-2</c:v>
                </c:pt>
                <c:pt idx="109">
                  <c:v>1.55E-2</c:v>
                </c:pt>
                <c:pt idx="110">
                  <c:v>2.7999999999999997E-2</c:v>
                </c:pt>
                <c:pt idx="111">
                  <c:v>-1.2E-2</c:v>
                </c:pt>
                <c:pt idx="112">
                  <c:v>5.6500000000000002E-2</c:v>
                </c:pt>
                <c:pt idx="113">
                  <c:v>-2.7099999999999999E-2</c:v>
                </c:pt>
                <c:pt idx="114">
                  <c:v>3.7699999999999997E-2</c:v>
                </c:pt>
                <c:pt idx="115">
                  <c:v>4.1799999999999997E-2</c:v>
                </c:pt>
                <c:pt idx="116">
                  <c:v>3.1300000000000001E-2</c:v>
                </c:pt>
                <c:pt idx="117">
                  <c:v>2.81E-2</c:v>
                </c:pt>
                <c:pt idx="118">
                  <c:v>-3.32E-2</c:v>
                </c:pt>
                <c:pt idx="119">
                  <c:v>4.6500000000000007E-2</c:v>
                </c:pt>
                <c:pt idx="120">
                  <c:v>4.3E-3</c:v>
                </c:pt>
                <c:pt idx="121">
                  <c:v>-1.9E-3</c:v>
                </c:pt>
                <c:pt idx="122">
                  <c:v>2.06E-2</c:v>
                </c:pt>
                <c:pt idx="123">
                  <c:v>2.6099999999999998E-2</c:v>
                </c:pt>
                <c:pt idx="124">
                  <c:v>-2.0400000000000001E-2</c:v>
                </c:pt>
                <c:pt idx="125">
                  <c:v>4.24E-2</c:v>
                </c:pt>
                <c:pt idx="126">
                  <c:v>-1.9699999999999999E-2</c:v>
                </c:pt>
                <c:pt idx="127">
                  <c:v>2.52E-2</c:v>
                </c:pt>
                <c:pt idx="128">
                  <c:v>2.5499999999999998E-2</c:v>
                </c:pt>
                <c:pt idx="129">
                  <c:v>-5.9999999999999995E-4</c:v>
                </c:pt>
                <c:pt idx="130">
                  <c:v>-3.1099999999999999E-2</c:v>
                </c:pt>
                <c:pt idx="131">
                  <c:v>6.13E-2</c:v>
                </c:pt>
                <c:pt idx="132">
                  <c:v>-1.1200000000000002E-2</c:v>
                </c:pt>
                <c:pt idx="133">
                  <c:v>5.8999999999999999E-3</c:v>
                </c:pt>
                <c:pt idx="134">
                  <c:v>1.3600000000000001E-2</c:v>
                </c:pt>
                <c:pt idx="135">
                  <c:v>-1.5300000000000001E-2</c:v>
                </c:pt>
                <c:pt idx="136">
                  <c:v>1.54E-2</c:v>
                </c:pt>
                <c:pt idx="137">
                  <c:v>-6.0400000000000002E-2</c:v>
                </c:pt>
                <c:pt idx="138">
                  <c:v>-3.0699999999999998E-2</c:v>
                </c:pt>
                <c:pt idx="139">
                  <c:v>7.7499999999999999E-2</c:v>
                </c:pt>
                <c:pt idx="140">
                  <c:v>5.6000000000000008E-3</c:v>
                </c:pt>
                <c:pt idx="141">
                  <c:v>-2.1700000000000001E-2</c:v>
                </c:pt>
                <c:pt idx="142">
                  <c:v>-5.7699999999999994E-2</c:v>
                </c:pt>
                <c:pt idx="143">
                  <c:v>-8.0000000000000004E-4</c:v>
                </c:pt>
                <c:pt idx="144">
                  <c:v>6.9599999999999995E-2</c:v>
                </c:pt>
                <c:pt idx="145">
                  <c:v>9.1999999999999998E-3</c:v>
                </c:pt>
                <c:pt idx="146">
                  <c:v>1.78E-2</c:v>
                </c:pt>
                <c:pt idx="147">
                  <c:v>-5.0000000000000001E-4</c:v>
                </c:pt>
                <c:pt idx="148">
                  <c:v>3.95E-2</c:v>
                </c:pt>
                <c:pt idx="149">
                  <c:v>5.0000000000000001E-3</c:v>
                </c:pt>
                <c:pt idx="150">
                  <c:v>2.5000000000000001E-3</c:v>
                </c:pt>
                <c:pt idx="151">
                  <c:v>-2.0199999999999999E-2</c:v>
                </c:pt>
                <c:pt idx="152">
                  <c:v>4.8600000000000004E-2</c:v>
                </c:pt>
                <c:pt idx="153">
                  <c:v>1.8200000000000001E-2</c:v>
                </c:pt>
                <c:pt idx="154">
                  <c:v>1.9400000000000001E-2</c:v>
                </c:pt>
                <c:pt idx="155">
                  <c:v>3.5699999999999996E-2</c:v>
                </c:pt>
                <c:pt idx="156">
                  <c:v>1.7000000000000001E-3</c:v>
                </c:pt>
                <c:pt idx="157">
                  <c:v>1.09E-2</c:v>
                </c:pt>
                <c:pt idx="158">
                  <c:v>1.06E-2</c:v>
                </c:pt>
                <c:pt idx="159">
                  <c:v>7.8000000000000005E-3</c:v>
                </c:pt>
                <c:pt idx="160">
                  <c:v>1.8700000000000001E-2</c:v>
                </c:pt>
                <c:pt idx="161">
                  <c:v>1.6000000000000001E-3</c:v>
                </c:pt>
                <c:pt idx="162">
                  <c:v>2.5099999999999997E-2</c:v>
                </c:pt>
                <c:pt idx="163">
                  <c:v>2.2499999999999999E-2</c:v>
                </c:pt>
                <c:pt idx="164">
                  <c:v>3.1200000000000002E-2</c:v>
                </c:pt>
                <c:pt idx="165">
                  <c:v>1.06E-2</c:v>
                </c:pt>
                <c:pt idx="166">
                  <c:v>5.5800000000000002E-2</c:v>
                </c:pt>
                <c:pt idx="167">
                  <c:v>-3.6499999999999998E-2</c:v>
                </c:pt>
                <c:pt idx="168">
                  <c:v>-2.35E-2</c:v>
                </c:pt>
                <c:pt idx="169">
                  <c:v>2.8999999999999998E-3</c:v>
                </c:pt>
                <c:pt idx="170">
                  <c:v>2.6499999999999999E-2</c:v>
                </c:pt>
                <c:pt idx="171">
                  <c:v>4.7999999999999996E-3</c:v>
                </c:pt>
                <c:pt idx="172">
                  <c:v>3.1899999999999998E-2</c:v>
                </c:pt>
                <c:pt idx="173">
                  <c:v>3.44E-2</c:v>
                </c:pt>
                <c:pt idx="174">
                  <c:v>5.9999999999999995E-4</c:v>
                </c:pt>
                <c:pt idx="175">
                  <c:v>-7.6799999999999993E-2</c:v>
                </c:pt>
                <c:pt idx="176">
                  <c:v>1.6899999999999998E-2</c:v>
                </c:pt>
                <c:pt idx="177">
                  <c:v>-9.5500000000000002E-2</c:v>
                </c:pt>
                <c:pt idx="178">
                  <c:v>8.4100000000000008E-2</c:v>
                </c:pt>
                <c:pt idx="179">
                  <c:v>3.4000000000000002E-2</c:v>
                </c:pt>
                <c:pt idx="180">
                  <c:v>1.1000000000000001E-2</c:v>
                </c:pt>
                <c:pt idx="181">
                  <c:v>3.9599999999999996E-2</c:v>
                </c:pt>
                <c:pt idx="182">
                  <c:v>-6.9400000000000003E-2</c:v>
                </c:pt>
                <c:pt idx="183">
                  <c:v>6.93E-2</c:v>
                </c:pt>
                <c:pt idx="184">
                  <c:v>1.1899999999999999E-2</c:v>
                </c:pt>
                <c:pt idx="185">
                  <c:v>-2.58E-2</c:v>
                </c:pt>
                <c:pt idx="186">
                  <c:v>1.43E-2</c:v>
                </c:pt>
                <c:pt idx="187">
                  <c:v>2.06E-2</c:v>
                </c:pt>
                <c:pt idx="188">
                  <c:v>3.8699999999999998E-2</c:v>
                </c:pt>
                <c:pt idx="189">
                  <c:v>2.7699999999999999E-2</c:v>
                </c:pt>
                <c:pt idx="190">
                  <c:v>-1.1000000000000001E-3</c:v>
                </c:pt>
                <c:pt idx="191">
                  <c:v>-8.1300000000000011E-2</c:v>
                </c:pt>
                <c:pt idx="192">
                  <c:v>-0.1338</c:v>
                </c:pt>
                <c:pt idx="193">
                  <c:v>0.13650000000000001</c:v>
                </c:pt>
                <c:pt idx="194">
                  <c:v>5.5800000000000002E-2</c:v>
                </c:pt>
                <c:pt idx="195">
                  <c:v>2.46E-2</c:v>
                </c:pt>
                <c:pt idx="196">
                  <c:v>5.7699999999999994E-2</c:v>
                </c:pt>
                <c:pt idx="197">
                  <c:v>7.6299999999999993E-2</c:v>
                </c:pt>
                <c:pt idx="198">
                  <c:v>-3.6299999999999999E-2</c:v>
                </c:pt>
                <c:pt idx="199">
                  <c:v>-2.1000000000000001E-2</c:v>
                </c:pt>
                <c:pt idx="200">
                  <c:v>0.12470000000000001</c:v>
                </c:pt>
                <c:pt idx="201">
                  <c:v>4.6300000000000001E-2</c:v>
                </c:pt>
                <c:pt idx="202">
                  <c:v>-2.9999999999999997E-4</c:v>
                </c:pt>
                <c:pt idx="203">
                  <c:v>2.7799999999999998E-2</c:v>
                </c:pt>
                <c:pt idx="204">
                  <c:v>3.0800000000000001E-2</c:v>
                </c:pt>
                <c:pt idx="205">
                  <c:v>4.9299999999999997E-2</c:v>
                </c:pt>
                <c:pt idx="206">
                  <c:v>2.8999999999999998E-3</c:v>
                </c:pt>
                <c:pt idx="207">
                  <c:v>2.75E-2</c:v>
                </c:pt>
                <c:pt idx="208">
                  <c:v>1.2699999999999999E-2</c:v>
                </c:pt>
                <c:pt idx="209">
                  <c:v>2.8999999999999998E-2</c:v>
                </c:pt>
                <c:pt idx="210">
                  <c:v>-4.3700000000000003E-2</c:v>
                </c:pt>
                <c:pt idx="211">
                  <c:v>6.6500000000000004E-2</c:v>
                </c:pt>
                <c:pt idx="212">
                  <c:v>-1.55E-2</c:v>
                </c:pt>
                <c:pt idx="213">
                  <c:v>3.1E-2</c:v>
                </c:pt>
                <c:pt idx="214">
                  <c:v>-6.25E-2</c:v>
                </c:pt>
                <c:pt idx="215">
                  <c:v>-2.29E-2</c:v>
                </c:pt>
                <c:pt idx="216">
                  <c:v>3.0499999999999999E-2</c:v>
                </c:pt>
                <c:pt idx="217">
                  <c:v>-9.4600000000000004E-2</c:v>
                </c:pt>
                <c:pt idx="218">
                  <c:v>-3.4000000000000002E-3</c:v>
                </c:pt>
                <c:pt idx="219">
                  <c:v>-8.43E-2</c:v>
                </c:pt>
                <c:pt idx="220">
                  <c:v>9.5700000000000007E-2</c:v>
                </c:pt>
                <c:pt idx="221">
                  <c:v>-3.7699999999999997E-2</c:v>
                </c:pt>
                <c:pt idx="222">
                  <c:v>-9.35E-2</c:v>
                </c:pt>
                <c:pt idx="223">
                  <c:v>7.8299999999999995E-2</c:v>
                </c:pt>
              </c:numCache>
            </c:numRef>
          </c:xVal>
          <c:yVal>
            <c:numRef>
              <c:f>Data!$J$934:$J$1157</c:f>
              <c:numCache>
                <c:formatCode>0.00%</c:formatCode>
                <c:ptCount val="224"/>
                <c:pt idx="0">
                  <c:v>-2.3262530279839922E-2</c:v>
                </c:pt>
                <c:pt idx="1">
                  <c:v>-1.2346725267178926E-2</c:v>
                </c:pt>
                <c:pt idx="2">
                  <c:v>6.8134420647351542E-3</c:v>
                </c:pt>
                <c:pt idx="3">
                  <c:v>1.8415586990002588E-2</c:v>
                </c:pt>
                <c:pt idx="4">
                  <c:v>-1.0835031744516943E-2</c:v>
                </c:pt>
                <c:pt idx="5">
                  <c:v>1.3154019526603878E-2</c:v>
                </c:pt>
                <c:pt idx="6">
                  <c:v>5.1230685058812793E-3</c:v>
                </c:pt>
                <c:pt idx="7">
                  <c:v>2.043613451997205E-2</c:v>
                </c:pt>
                <c:pt idx="8">
                  <c:v>4.6241387320456184E-2</c:v>
                </c:pt>
                <c:pt idx="9">
                  <c:v>2.5026821044531734E-2</c:v>
                </c:pt>
                <c:pt idx="10">
                  <c:v>-1.4498584326276442E-2</c:v>
                </c:pt>
                <c:pt idx="11">
                  <c:v>3.2690343963026662E-2</c:v>
                </c:pt>
                <c:pt idx="12">
                  <c:v>-2.4622578365679503E-2</c:v>
                </c:pt>
                <c:pt idx="13">
                  <c:v>-1.2529668369913436E-2</c:v>
                </c:pt>
                <c:pt idx="14">
                  <c:v>2.2510446143045384E-2</c:v>
                </c:pt>
                <c:pt idx="15">
                  <c:v>5.5587089863073612E-3</c:v>
                </c:pt>
                <c:pt idx="16">
                  <c:v>2.9155774152985717E-2</c:v>
                </c:pt>
                <c:pt idx="17">
                  <c:v>-9.0109629751853292E-3</c:v>
                </c:pt>
                <c:pt idx="18">
                  <c:v>7.2389094424686468E-3</c:v>
                </c:pt>
                <c:pt idx="19">
                  <c:v>-2.2241321095652099E-2</c:v>
                </c:pt>
                <c:pt idx="20">
                  <c:v>3.2168714384600443E-2</c:v>
                </c:pt>
                <c:pt idx="21">
                  <c:v>-4.4227947349311427E-3</c:v>
                </c:pt>
                <c:pt idx="22">
                  <c:v>3.5080163116088914E-2</c:v>
                </c:pt>
                <c:pt idx="23">
                  <c:v>5.4289056975203726E-3</c:v>
                </c:pt>
                <c:pt idx="24">
                  <c:v>5.8928768083224368E-3</c:v>
                </c:pt>
                <c:pt idx="25">
                  <c:v>2.7046117091208681E-2</c:v>
                </c:pt>
                <c:pt idx="26">
                  <c:v>-2.838437103175398E-2</c:v>
                </c:pt>
                <c:pt idx="27">
                  <c:v>-4.9860247995714077E-4</c:v>
                </c:pt>
                <c:pt idx="28">
                  <c:v>2.6926714079639872E-2</c:v>
                </c:pt>
                <c:pt idx="29">
                  <c:v>1.2493837449744288E-2</c:v>
                </c:pt>
                <c:pt idx="30">
                  <c:v>1.1363026902562405E-2</c:v>
                </c:pt>
                <c:pt idx="31">
                  <c:v>3.3457370046381822E-2</c:v>
                </c:pt>
                <c:pt idx="32">
                  <c:v>1.6500012982605599E-2</c:v>
                </c:pt>
                <c:pt idx="33">
                  <c:v>1.3447576113500229E-2</c:v>
                </c:pt>
                <c:pt idx="34">
                  <c:v>1.0923663852558677E-2</c:v>
                </c:pt>
                <c:pt idx="35">
                  <c:v>-1.9652378418386716E-2</c:v>
                </c:pt>
                <c:pt idx="36">
                  <c:v>6.3401957487680665E-3</c:v>
                </c:pt>
                <c:pt idx="37">
                  <c:v>4.4020365618036419E-2</c:v>
                </c:pt>
                <c:pt idx="38">
                  <c:v>3.1684306069149397E-2</c:v>
                </c:pt>
                <c:pt idx="39">
                  <c:v>-3.0012567123025132E-2</c:v>
                </c:pt>
                <c:pt idx="40">
                  <c:v>-4.6147628626862391E-2</c:v>
                </c:pt>
                <c:pt idx="41">
                  <c:v>1.0398336731628915E-2</c:v>
                </c:pt>
                <c:pt idx="42">
                  <c:v>2.5720931795463066E-2</c:v>
                </c:pt>
                <c:pt idx="43">
                  <c:v>4.7622049838870004E-3</c:v>
                </c:pt>
                <c:pt idx="44">
                  <c:v>-5.38051373041986E-2</c:v>
                </c:pt>
                <c:pt idx="45">
                  <c:v>-2.6520204634680154E-2</c:v>
                </c:pt>
                <c:pt idx="46">
                  <c:v>-4.1391328412647484E-2</c:v>
                </c:pt>
                <c:pt idx="47">
                  <c:v>-4.035148024120009E-2</c:v>
                </c:pt>
                <c:pt idx="48">
                  <c:v>-1.3217011263267651E-2</c:v>
                </c:pt>
                <c:pt idx="49">
                  <c:v>4.8399362057791405E-2</c:v>
                </c:pt>
                <c:pt idx="50">
                  <c:v>-7.5463102504871073E-3</c:v>
                </c:pt>
                <c:pt idx="51">
                  <c:v>-0.10348192004382592</c:v>
                </c:pt>
                <c:pt idx="52">
                  <c:v>3.9442409846648947E-3</c:v>
                </c:pt>
                <c:pt idx="53">
                  <c:v>1.4993370722816115E-2</c:v>
                </c:pt>
                <c:pt idx="54">
                  <c:v>-7.7961899094875775E-2</c:v>
                </c:pt>
                <c:pt idx="55">
                  <c:v>-0.15594053601605293</c:v>
                </c:pt>
                <c:pt idx="56">
                  <c:v>-6.6799889081182534E-2</c:v>
                </c:pt>
                <c:pt idx="57">
                  <c:v>4.1472928071730752E-3</c:v>
                </c:pt>
                <c:pt idx="58">
                  <c:v>-0.10147282914726308</c:v>
                </c:pt>
                <c:pt idx="59">
                  <c:v>-0.13565607729651852</c:v>
                </c:pt>
                <c:pt idx="60">
                  <c:v>7.0302545038579439E-2</c:v>
                </c:pt>
                <c:pt idx="61">
                  <c:v>0.12213381423952051</c:v>
                </c:pt>
                <c:pt idx="62">
                  <c:v>7.1029643588466307E-2</c:v>
                </c:pt>
                <c:pt idx="63">
                  <c:v>-1.7735458432156414E-2</c:v>
                </c:pt>
                <c:pt idx="64">
                  <c:v>8.7099361255036575E-2</c:v>
                </c:pt>
                <c:pt idx="65">
                  <c:v>5.2124602922609217E-2</c:v>
                </c:pt>
                <c:pt idx="66">
                  <c:v>2.5495612311852368E-2</c:v>
                </c:pt>
                <c:pt idx="67">
                  <c:v>-2.0182895371706144E-2</c:v>
                </c:pt>
                <c:pt idx="68">
                  <c:v>6.0632947661193093E-2</c:v>
                </c:pt>
                <c:pt idx="69">
                  <c:v>3.4729762276317524E-3</c:v>
                </c:pt>
                <c:pt idx="70">
                  <c:v>-1.612724107553043E-2</c:v>
                </c:pt>
                <c:pt idx="71">
                  <c:v>2.6192124453454424E-2</c:v>
                </c:pt>
                <c:pt idx="72">
                  <c:v>5.5757291944799933E-2</c:v>
                </c:pt>
                <c:pt idx="73">
                  <c:v>2.3184826452891761E-2</c:v>
                </c:pt>
                <c:pt idx="74">
                  <c:v>-7.7771306196516857E-2</c:v>
                </c:pt>
                <c:pt idx="75">
                  <c:v>-5.7930724871149711E-2</c:v>
                </c:pt>
                <c:pt idx="76">
                  <c:v>7.3162591543581387E-2</c:v>
                </c:pt>
                <c:pt idx="77">
                  <c:v>-4.2537081079674036E-2</c:v>
                </c:pt>
                <c:pt idx="78">
                  <c:v>6.8351507241938489E-2</c:v>
                </c:pt>
                <c:pt idx="79">
                  <c:v>3.4206523436245403E-2</c:v>
                </c:pt>
                <c:pt idx="80">
                  <c:v>-6.296477214469365E-3</c:v>
                </c:pt>
                <c:pt idx="81">
                  <c:v>7.2507052442244632E-2</c:v>
                </c:pt>
                <c:pt idx="82">
                  <c:v>3.5227740463485965E-2</c:v>
                </c:pt>
                <c:pt idx="83">
                  <c:v>4.019150243117274E-2</c:v>
                </c:pt>
                <c:pt idx="84">
                  <c:v>-6.0585133886362887E-3</c:v>
                </c:pt>
                <c:pt idx="85">
                  <c:v>3.5451404498115568E-2</c:v>
                </c:pt>
                <c:pt idx="86">
                  <c:v>-1.3698420427217139E-2</c:v>
                </c:pt>
                <c:pt idx="87">
                  <c:v>-2.6909924205495761E-2</c:v>
                </c:pt>
                <c:pt idx="88">
                  <c:v>-2.9323221783856157E-2</c:v>
                </c:pt>
                <c:pt idx="89">
                  <c:v>-5.9075799534286558E-2</c:v>
                </c:pt>
                <c:pt idx="90">
                  <c:v>-7.5638419697600323E-2</c:v>
                </c:pt>
                <c:pt idx="91">
                  <c:v>0.11117882875937757</c:v>
                </c:pt>
                <c:pt idx="92">
                  <c:v>-5.5903968899688739E-3</c:v>
                </c:pt>
                <c:pt idx="93">
                  <c:v>1.7445482631414766E-2</c:v>
                </c:pt>
                <c:pt idx="94">
                  <c:v>4.2726021243090884E-2</c:v>
                </c:pt>
                <c:pt idx="95">
                  <c:v>3.8851321491847557E-2</c:v>
                </c:pt>
                <c:pt idx="96">
                  <c:v>2.2332307468585277E-2</c:v>
                </c:pt>
                <c:pt idx="97">
                  <c:v>-3.2765145387826378E-3</c:v>
                </c:pt>
                <c:pt idx="98">
                  <c:v>-5.9242970211542803E-2</c:v>
                </c:pt>
                <c:pt idx="99">
                  <c:v>4.0357153031360671E-2</c:v>
                </c:pt>
                <c:pt idx="100">
                  <c:v>1.8984379196476331E-2</c:v>
                </c:pt>
                <c:pt idx="101">
                  <c:v>1.4741140346945281E-2</c:v>
                </c:pt>
                <c:pt idx="102">
                  <c:v>2.2183965201376433E-2</c:v>
                </c:pt>
                <c:pt idx="103">
                  <c:v>2.491381783104474E-3</c:v>
                </c:pt>
                <c:pt idx="104">
                  <c:v>-7.451631058500008E-3</c:v>
                </c:pt>
                <c:pt idx="105">
                  <c:v>1.2645231644005096E-2</c:v>
                </c:pt>
                <c:pt idx="106">
                  <c:v>7.2430334067722146E-2</c:v>
                </c:pt>
                <c:pt idx="107">
                  <c:v>1.3111088224619705E-2</c:v>
                </c:pt>
                <c:pt idx="108">
                  <c:v>3.4248574857568492E-2</c:v>
                </c:pt>
                <c:pt idx="109">
                  <c:v>2.8250532722560173E-2</c:v>
                </c:pt>
                <c:pt idx="110">
                  <c:v>2.5828344542653703E-2</c:v>
                </c:pt>
                <c:pt idx="111">
                  <c:v>-1.6009280457155439E-2</c:v>
                </c:pt>
                <c:pt idx="112">
                  <c:v>5.9977229252520914E-2</c:v>
                </c:pt>
                <c:pt idx="113">
                  <c:v>-3.6771788155261831E-2</c:v>
                </c:pt>
                <c:pt idx="114">
                  <c:v>1.6902076965465751E-2</c:v>
                </c:pt>
                <c:pt idx="115">
                  <c:v>5.1984034774107624E-2</c:v>
                </c:pt>
                <c:pt idx="116">
                  <c:v>3.1784814253543514E-2</c:v>
                </c:pt>
                <c:pt idx="117">
                  <c:v>1.4340777948421035E-2</c:v>
                </c:pt>
                <c:pt idx="118">
                  <c:v>-3.0637808386992815E-2</c:v>
                </c:pt>
                <c:pt idx="119">
                  <c:v>3.9690193464397172E-2</c:v>
                </c:pt>
                <c:pt idx="120">
                  <c:v>2.117908517125211E-2</c:v>
                </c:pt>
                <c:pt idx="121">
                  <c:v>1.4213876455695829E-2</c:v>
                </c:pt>
                <c:pt idx="122">
                  <c:v>1.3836072305191571E-2</c:v>
                </c:pt>
                <c:pt idx="123">
                  <c:v>1.3521946183844058E-2</c:v>
                </c:pt>
                <c:pt idx="124">
                  <c:v>-6.4755157782828698E-3</c:v>
                </c:pt>
                <c:pt idx="125">
                  <c:v>3.4383724221609624E-2</c:v>
                </c:pt>
                <c:pt idx="126">
                  <c:v>-1.8493909070443237E-2</c:v>
                </c:pt>
                <c:pt idx="127">
                  <c:v>2.3901788165674676E-2</c:v>
                </c:pt>
                <c:pt idx="128">
                  <c:v>2.4678871632597632E-2</c:v>
                </c:pt>
                <c:pt idx="129">
                  <c:v>-2.4789136749568952E-3</c:v>
                </c:pt>
                <c:pt idx="130">
                  <c:v>-3.5151743796526524E-2</c:v>
                </c:pt>
                <c:pt idx="131">
                  <c:v>5.3066708519483807E-2</c:v>
                </c:pt>
                <c:pt idx="132">
                  <c:v>-1.9102264770329058E-2</c:v>
                </c:pt>
                <c:pt idx="133">
                  <c:v>1.8807320510526804E-2</c:v>
                </c:pt>
                <c:pt idx="134">
                  <c:v>1.1796014331211024E-2</c:v>
                </c:pt>
                <c:pt idx="135">
                  <c:v>-2.8098008319074497E-2</c:v>
                </c:pt>
                <c:pt idx="136">
                  <c:v>1.6114657394895593E-2</c:v>
                </c:pt>
                <c:pt idx="137">
                  <c:v>-5.8432409779842209E-2</c:v>
                </c:pt>
                <c:pt idx="138">
                  <c:v>-3.1912244638034104E-2</c:v>
                </c:pt>
                <c:pt idx="139">
                  <c:v>8.3753284434398667E-2</c:v>
                </c:pt>
                <c:pt idx="140">
                  <c:v>5.4465427385679277E-3</c:v>
                </c:pt>
                <c:pt idx="141">
                  <c:v>-1.8759047043855347E-2</c:v>
                </c:pt>
                <c:pt idx="142">
                  <c:v>-4.0685334347610916E-2</c:v>
                </c:pt>
                <c:pt idx="143">
                  <c:v>8.3065531360502229E-4</c:v>
                </c:pt>
                <c:pt idx="144">
                  <c:v>5.9887276455703665E-2</c:v>
                </c:pt>
                <c:pt idx="145">
                  <c:v>2.1679108409120563E-2</c:v>
                </c:pt>
                <c:pt idx="146">
                  <c:v>1.0540758125757266E-2</c:v>
                </c:pt>
                <c:pt idx="147">
                  <c:v>5.2420064706302011E-3</c:v>
                </c:pt>
                <c:pt idx="148">
                  <c:v>3.3864311390771264E-2</c:v>
                </c:pt>
                <c:pt idx="149">
                  <c:v>6.5520856922196341E-3</c:v>
                </c:pt>
                <c:pt idx="150">
                  <c:v>-1.1226598631347806E-2</c:v>
                </c:pt>
                <c:pt idx="151">
                  <c:v>-4.7802297525132648E-3</c:v>
                </c:pt>
                <c:pt idx="152">
                  <c:v>5.9865133602152495E-2</c:v>
                </c:pt>
                <c:pt idx="153">
                  <c:v>1.9434820654181638E-2</c:v>
                </c:pt>
                <c:pt idx="154">
                  <c:v>1.1985736889620525E-2</c:v>
                </c:pt>
                <c:pt idx="155">
                  <c:v>3.5440222754589759E-2</c:v>
                </c:pt>
                <c:pt idx="156">
                  <c:v>-1.52759385490561E-2</c:v>
                </c:pt>
                <c:pt idx="157">
                  <c:v>5.0649760112723707E-3</c:v>
                </c:pt>
                <c:pt idx="158">
                  <c:v>2.9428262619136144E-5</c:v>
                </c:pt>
                <c:pt idx="159">
                  <c:v>1.155917220708862E-2</c:v>
                </c:pt>
                <c:pt idx="160">
                  <c:v>2.0601775796215728E-2</c:v>
                </c:pt>
                <c:pt idx="161">
                  <c:v>-5.5916042421573098E-3</c:v>
                </c:pt>
                <c:pt idx="162">
                  <c:v>2.1950499488980656E-2</c:v>
                </c:pt>
                <c:pt idx="163">
                  <c:v>2.4368898168747665E-2</c:v>
                </c:pt>
                <c:pt idx="164">
                  <c:v>3.4419129959863869E-2</c:v>
                </c:pt>
                <c:pt idx="165">
                  <c:v>9.4580239705576285E-3</c:v>
                </c:pt>
                <c:pt idx="166">
                  <c:v>5.2406568358098198E-2</c:v>
                </c:pt>
                <c:pt idx="167">
                  <c:v>-4.5472633840683348E-2</c:v>
                </c:pt>
                <c:pt idx="168">
                  <c:v>-3.137203127105017E-2</c:v>
                </c:pt>
                <c:pt idx="169">
                  <c:v>8.5184752599286161E-3</c:v>
                </c:pt>
                <c:pt idx="170">
                  <c:v>4.6805410209867625E-3</c:v>
                </c:pt>
                <c:pt idx="171">
                  <c:v>-5.3331987484446664E-3</c:v>
                </c:pt>
                <c:pt idx="172">
                  <c:v>5.1202476359032682E-2</c:v>
                </c:pt>
                <c:pt idx="173">
                  <c:v>1.7358221580219092E-2</c:v>
                </c:pt>
                <c:pt idx="174">
                  <c:v>-1.8612711632955401E-3</c:v>
                </c:pt>
                <c:pt idx="175">
                  <c:v>-4.5410041376729424E-2</c:v>
                </c:pt>
                <c:pt idx="176">
                  <c:v>3.0908950620256916E-2</c:v>
                </c:pt>
                <c:pt idx="177">
                  <c:v>-0.10004949770833736</c:v>
                </c:pt>
                <c:pt idx="178">
                  <c:v>7.5395167780655456E-2</c:v>
                </c:pt>
                <c:pt idx="179">
                  <c:v>2.683695939043498E-2</c:v>
                </c:pt>
                <c:pt idx="180">
                  <c:v>-3.1064211699329694E-3</c:v>
                </c:pt>
                <c:pt idx="181">
                  <c:v>3.8652276057997918E-2</c:v>
                </c:pt>
                <c:pt idx="182">
                  <c:v>-6.5380938942092306E-2</c:v>
                </c:pt>
                <c:pt idx="183">
                  <c:v>6.2589226986484975E-2</c:v>
                </c:pt>
                <c:pt idx="184">
                  <c:v>1.2810644391321636E-2</c:v>
                </c:pt>
                <c:pt idx="185">
                  <c:v>-3.1285133464047772E-2</c:v>
                </c:pt>
                <c:pt idx="186">
                  <c:v>2.6766263715698482E-2</c:v>
                </c:pt>
                <c:pt idx="187">
                  <c:v>2.3452756449144518E-2</c:v>
                </c:pt>
                <c:pt idx="188">
                  <c:v>3.3176737763405885E-2</c:v>
                </c:pt>
                <c:pt idx="189">
                  <c:v>1.7299571188775856E-2</c:v>
                </c:pt>
                <c:pt idx="190">
                  <c:v>-1.8937409894804223E-2</c:v>
                </c:pt>
                <c:pt idx="191">
                  <c:v>-9.8333108689023369E-2</c:v>
                </c:pt>
                <c:pt idx="192">
                  <c:v>-0.15702940595549011</c:v>
                </c:pt>
                <c:pt idx="193">
                  <c:v>0.11657083741951713</c:v>
                </c:pt>
                <c:pt idx="194">
                  <c:v>2.8715004490864383E-2</c:v>
                </c:pt>
                <c:pt idx="195">
                  <c:v>-1.795023116953599E-2</c:v>
                </c:pt>
                <c:pt idx="196">
                  <c:v>4.5447208050815022E-2</c:v>
                </c:pt>
                <c:pt idx="197">
                  <c:v>4.1715958887379653E-2</c:v>
                </c:pt>
                <c:pt idx="198">
                  <c:v>-2.9088164262049642E-2</c:v>
                </c:pt>
                <c:pt idx="199">
                  <c:v>-1.1372059597750572E-2</c:v>
                </c:pt>
                <c:pt idx="200">
                  <c:v>0.12747036311199245</c:v>
                </c:pt>
                <c:pt idx="201">
                  <c:v>2.8076252059392005E-2</c:v>
                </c:pt>
                <c:pt idx="202">
                  <c:v>-1.2149081399017714E-3</c:v>
                </c:pt>
                <c:pt idx="203">
                  <c:v>4.999144237244324E-2</c:v>
                </c:pt>
                <c:pt idx="204">
                  <c:v>6.0845912204406716E-2</c:v>
                </c:pt>
                <c:pt idx="205">
                  <c:v>4.0057832698349616E-2</c:v>
                </c:pt>
                <c:pt idx="206">
                  <c:v>2.9195445095528294E-2</c:v>
                </c:pt>
                <c:pt idx="207">
                  <c:v>-1.7791925439984979E-2</c:v>
                </c:pt>
                <c:pt idx="208">
                  <c:v>1.5624428198136808E-2</c:v>
                </c:pt>
                <c:pt idx="209">
                  <c:v>2.0885700139157581E-2</c:v>
                </c:pt>
                <c:pt idx="210">
                  <c:v>-4.5008764435087723E-2</c:v>
                </c:pt>
                <c:pt idx="211">
                  <c:v>6.0610255384523137E-2</c:v>
                </c:pt>
                <c:pt idx="212">
                  <c:v>-3.0405008042419523E-2</c:v>
                </c:pt>
                <c:pt idx="213">
                  <c:v>4.888843420470089E-2</c:v>
                </c:pt>
                <c:pt idx="214">
                  <c:v>-1.5881106978700599E-2</c:v>
                </c:pt>
                <c:pt idx="215">
                  <c:v>-1.1543966589837917E-2</c:v>
                </c:pt>
                <c:pt idx="216">
                  <c:v>2.722005657042258E-2</c:v>
                </c:pt>
                <c:pt idx="217">
                  <c:v>-4.2910609101544331E-2</c:v>
                </c:pt>
                <c:pt idx="218">
                  <c:v>2.3793820125622221E-2</c:v>
                </c:pt>
                <c:pt idx="219">
                  <c:v>-8.5338651889557984E-2</c:v>
                </c:pt>
                <c:pt idx="220">
                  <c:v>5.6524965689790284E-2</c:v>
                </c:pt>
                <c:pt idx="221">
                  <c:v>-2.8677377472579355E-2</c:v>
                </c:pt>
                <c:pt idx="222">
                  <c:v>-8.6147899640614964E-2</c:v>
                </c:pt>
                <c:pt idx="223">
                  <c:v>0.12252731267555148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0-4558-9F85-AC60A84F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0408"/>
        <c:axId val="474752704"/>
      </c:scatterChart>
      <c:valAx>
        <c:axId val="4747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2704"/>
        <c:crosses val="autoZero"/>
        <c:crossBetween val="midCat"/>
      </c:valAx>
      <c:valAx>
        <c:axId val="474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Data!$B$934:$B$1157</c:f>
              <c:numCache>
                <c:formatCode>0.00%</c:formatCode>
                <c:ptCount val="224"/>
                <c:pt idx="0">
                  <c:v>-1.32E-2</c:v>
                </c:pt>
                <c:pt idx="1">
                  <c:v>-1.83E-2</c:v>
                </c:pt>
                <c:pt idx="2">
                  <c:v>1.1699999999999999E-2</c:v>
                </c:pt>
                <c:pt idx="3">
                  <c:v>1.8600000000000002E-2</c:v>
                </c:pt>
                <c:pt idx="4">
                  <c:v>-4.0599999999999997E-2</c:v>
                </c:pt>
                <c:pt idx="5">
                  <c:v>8.0000000000000004E-4</c:v>
                </c:pt>
                <c:pt idx="6">
                  <c:v>1.6E-2</c:v>
                </c:pt>
                <c:pt idx="7">
                  <c:v>1.43E-2</c:v>
                </c:pt>
                <c:pt idx="8">
                  <c:v>4.5400000000000003E-2</c:v>
                </c:pt>
                <c:pt idx="9">
                  <c:v>3.4300000000000004E-2</c:v>
                </c:pt>
                <c:pt idx="10">
                  <c:v>-2.76E-2</c:v>
                </c:pt>
                <c:pt idx="11">
                  <c:v>1.89E-2</c:v>
                </c:pt>
                <c:pt idx="12">
                  <c:v>-1.9699999999999999E-2</c:v>
                </c:pt>
                <c:pt idx="13">
                  <c:v>-2.6099999999999998E-2</c:v>
                </c:pt>
                <c:pt idx="14">
                  <c:v>3.6499999999999998E-2</c:v>
                </c:pt>
                <c:pt idx="15">
                  <c:v>5.6999999999999993E-3</c:v>
                </c:pt>
                <c:pt idx="16">
                  <c:v>3.9199999999999999E-2</c:v>
                </c:pt>
                <c:pt idx="17">
                  <c:v>-1.2199999999999999E-2</c:v>
                </c:pt>
                <c:pt idx="18">
                  <c:v>4.8999999999999998E-3</c:v>
                </c:pt>
                <c:pt idx="19">
                  <c:v>-2.0199999999999999E-2</c:v>
                </c:pt>
                <c:pt idx="20">
                  <c:v>3.61E-2</c:v>
                </c:pt>
                <c:pt idx="21">
                  <c:v>-2.5000000000000001E-3</c:v>
                </c:pt>
                <c:pt idx="22">
                  <c:v>3.04E-2</c:v>
                </c:pt>
                <c:pt idx="23">
                  <c:v>-3.0000000000000001E-3</c:v>
                </c:pt>
                <c:pt idx="24">
                  <c:v>1.46E-2</c:v>
                </c:pt>
                <c:pt idx="25">
                  <c:v>7.3000000000000001E-3</c:v>
                </c:pt>
                <c:pt idx="26">
                  <c:v>-3.5699999999999996E-2</c:v>
                </c:pt>
                <c:pt idx="27">
                  <c:v>-3.4999999999999996E-3</c:v>
                </c:pt>
                <c:pt idx="28">
                  <c:v>-7.8000000000000005E-3</c:v>
                </c:pt>
                <c:pt idx="29">
                  <c:v>2.0299999999999999E-2</c:v>
                </c:pt>
                <c:pt idx="30">
                  <c:v>1.84E-2</c:v>
                </c:pt>
                <c:pt idx="31">
                  <c:v>3.2300000000000002E-2</c:v>
                </c:pt>
                <c:pt idx="32">
                  <c:v>1.7100000000000001E-2</c:v>
                </c:pt>
                <c:pt idx="33">
                  <c:v>8.6999999999999994E-3</c:v>
                </c:pt>
                <c:pt idx="34">
                  <c:v>1.3999999999999999E-2</c:v>
                </c:pt>
                <c:pt idx="35">
                  <c:v>-1.9599999999999999E-2</c:v>
                </c:pt>
                <c:pt idx="36">
                  <c:v>6.8000000000000005E-3</c:v>
                </c:pt>
                <c:pt idx="37">
                  <c:v>3.49E-2</c:v>
                </c:pt>
                <c:pt idx="38">
                  <c:v>3.2400000000000005E-2</c:v>
                </c:pt>
                <c:pt idx="39">
                  <c:v>-1.9599999999999999E-2</c:v>
                </c:pt>
                <c:pt idx="40">
                  <c:v>-3.73E-2</c:v>
                </c:pt>
                <c:pt idx="41">
                  <c:v>9.1999999999999998E-3</c:v>
                </c:pt>
                <c:pt idx="42">
                  <c:v>3.2199999999999999E-2</c:v>
                </c:pt>
                <c:pt idx="43">
                  <c:v>1.8000000000000002E-2</c:v>
                </c:pt>
                <c:pt idx="44">
                  <c:v>-4.8300000000000003E-2</c:v>
                </c:pt>
                <c:pt idx="45">
                  <c:v>-8.6999999999999994E-3</c:v>
                </c:pt>
                <c:pt idx="46">
                  <c:v>-6.3600000000000004E-2</c:v>
                </c:pt>
                <c:pt idx="47">
                  <c:v>-3.0899999999999997E-2</c:v>
                </c:pt>
                <c:pt idx="48">
                  <c:v>-9.300000000000001E-3</c:v>
                </c:pt>
                <c:pt idx="49">
                  <c:v>4.5999999999999999E-2</c:v>
                </c:pt>
                <c:pt idx="50">
                  <c:v>1.8600000000000002E-2</c:v>
                </c:pt>
                <c:pt idx="51">
                  <c:v>-8.4399999999999989E-2</c:v>
                </c:pt>
                <c:pt idx="52">
                  <c:v>-7.7000000000000002E-3</c:v>
                </c:pt>
                <c:pt idx="53">
                  <c:v>1.5300000000000001E-2</c:v>
                </c:pt>
                <c:pt idx="54">
                  <c:v>-9.2399999999999996E-2</c:v>
                </c:pt>
                <c:pt idx="55">
                  <c:v>-0.17230000000000001</c:v>
                </c:pt>
                <c:pt idx="56">
                  <c:v>-7.8600000000000003E-2</c:v>
                </c:pt>
                <c:pt idx="57">
                  <c:v>1.7399999999999999E-2</c:v>
                </c:pt>
                <c:pt idx="58">
                  <c:v>-8.1199999999999994E-2</c:v>
                </c:pt>
                <c:pt idx="59">
                  <c:v>-0.10099999999999999</c:v>
                </c:pt>
                <c:pt idx="60">
                  <c:v>8.9499999999999996E-2</c:v>
                </c:pt>
                <c:pt idx="61">
                  <c:v>0.1018</c:v>
                </c:pt>
                <c:pt idx="62">
                  <c:v>5.21E-2</c:v>
                </c:pt>
                <c:pt idx="63">
                  <c:v>4.3E-3</c:v>
                </c:pt>
                <c:pt idx="64">
                  <c:v>7.7199999999999991E-2</c:v>
                </c:pt>
                <c:pt idx="65">
                  <c:v>3.3300000000000003E-2</c:v>
                </c:pt>
                <c:pt idx="66">
                  <c:v>4.0800000000000003E-2</c:v>
                </c:pt>
                <c:pt idx="67">
                  <c:v>-2.5899999999999999E-2</c:v>
                </c:pt>
                <c:pt idx="68">
                  <c:v>5.5599999999999997E-2</c:v>
                </c:pt>
                <c:pt idx="69">
                  <c:v>2.75E-2</c:v>
                </c:pt>
                <c:pt idx="70">
                  <c:v>-3.3599999999999998E-2</c:v>
                </c:pt>
                <c:pt idx="71">
                  <c:v>3.4000000000000002E-2</c:v>
                </c:pt>
                <c:pt idx="72">
                  <c:v>6.3099999999999989E-2</c:v>
                </c:pt>
                <c:pt idx="73">
                  <c:v>0.02</c:v>
                </c:pt>
                <c:pt idx="74">
                  <c:v>-7.8899999999999998E-2</c:v>
                </c:pt>
                <c:pt idx="75">
                  <c:v>-5.57E-2</c:v>
                </c:pt>
                <c:pt idx="76">
                  <c:v>6.93E-2</c:v>
                </c:pt>
                <c:pt idx="77">
                  <c:v>-4.7699999999999992E-2</c:v>
                </c:pt>
                <c:pt idx="78">
                  <c:v>9.5399999999999985E-2</c:v>
                </c:pt>
                <c:pt idx="79">
                  <c:v>3.8800000000000001E-2</c:v>
                </c:pt>
                <c:pt idx="80">
                  <c:v>6.0000000000000001E-3</c:v>
                </c:pt>
                <c:pt idx="81">
                  <c:v>6.8199999999999997E-2</c:v>
                </c:pt>
                <c:pt idx="82">
                  <c:v>1.9900000000000001E-2</c:v>
                </c:pt>
                <c:pt idx="83">
                  <c:v>3.49E-2</c:v>
                </c:pt>
                <c:pt idx="84">
                  <c:v>4.5999999999999999E-3</c:v>
                </c:pt>
                <c:pt idx="85">
                  <c:v>2.8999999999999998E-2</c:v>
                </c:pt>
                <c:pt idx="86">
                  <c:v>-1.2699999999999999E-2</c:v>
                </c:pt>
                <c:pt idx="87">
                  <c:v>-1.7500000000000002E-2</c:v>
                </c:pt>
                <c:pt idx="88">
                  <c:v>-2.35E-2</c:v>
                </c:pt>
                <c:pt idx="89">
                  <c:v>-5.9900000000000002E-2</c:v>
                </c:pt>
                <c:pt idx="90">
                  <c:v>-7.5899999999999995E-2</c:v>
                </c:pt>
                <c:pt idx="91">
                  <c:v>0.11349999999999999</c:v>
                </c:pt>
                <c:pt idx="92">
                  <c:v>-2.8000000000000004E-3</c:v>
                </c:pt>
                <c:pt idx="93">
                  <c:v>7.4000000000000003E-3</c:v>
                </c:pt>
                <c:pt idx="94">
                  <c:v>5.0499999999999996E-2</c:v>
                </c:pt>
                <c:pt idx="95">
                  <c:v>4.4199999999999996E-2</c:v>
                </c:pt>
                <c:pt idx="96">
                  <c:v>3.1099999999999999E-2</c:v>
                </c:pt>
                <c:pt idx="97">
                  <c:v>-8.5000000000000006E-3</c:v>
                </c:pt>
                <c:pt idx="98">
                  <c:v>-6.1900000000000004E-2</c:v>
                </c:pt>
                <c:pt idx="99">
                  <c:v>3.8900000000000004E-2</c:v>
                </c:pt>
                <c:pt idx="100">
                  <c:v>7.9000000000000008E-3</c:v>
                </c:pt>
                <c:pt idx="101">
                  <c:v>2.5499999999999998E-2</c:v>
                </c:pt>
                <c:pt idx="102">
                  <c:v>2.7300000000000001E-2</c:v>
                </c:pt>
                <c:pt idx="103">
                  <c:v>-1.7600000000000001E-2</c:v>
                </c:pt>
                <c:pt idx="104">
                  <c:v>7.8000000000000005E-3</c:v>
                </c:pt>
                <c:pt idx="105">
                  <c:v>1.18E-2</c:v>
                </c:pt>
                <c:pt idx="106">
                  <c:v>5.57E-2</c:v>
                </c:pt>
                <c:pt idx="107">
                  <c:v>1.29E-2</c:v>
                </c:pt>
                <c:pt idx="108">
                  <c:v>4.0300000000000002E-2</c:v>
                </c:pt>
                <c:pt idx="109">
                  <c:v>1.55E-2</c:v>
                </c:pt>
                <c:pt idx="110">
                  <c:v>2.7999999999999997E-2</c:v>
                </c:pt>
                <c:pt idx="111">
                  <c:v>-1.2E-2</c:v>
                </c:pt>
                <c:pt idx="112">
                  <c:v>5.6500000000000002E-2</c:v>
                </c:pt>
                <c:pt idx="113">
                  <c:v>-2.7099999999999999E-2</c:v>
                </c:pt>
                <c:pt idx="114">
                  <c:v>3.7699999999999997E-2</c:v>
                </c:pt>
                <c:pt idx="115">
                  <c:v>4.1799999999999997E-2</c:v>
                </c:pt>
                <c:pt idx="116">
                  <c:v>3.1300000000000001E-2</c:v>
                </c:pt>
                <c:pt idx="117">
                  <c:v>2.81E-2</c:v>
                </c:pt>
                <c:pt idx="118">
                  <c:v>-3.32E-2</c:v>
                </c:pt>
                <c:pt idx="119">
                  <c:v>4.6500000000000007E-2</c:v>
                </c:pt>
                <c:pt idx="120">
                  <c:v>4.3E-3</c:v>
                </c:pt>
                <c:pt idx="121">
                  <c:v>-1.9E-3</c:v>
                </c:pt>
                <c:pt idx="122">
                  <c:v>2.06E-2</c:v>
                </c:pt>
                <c:pt idx="123">
                  <c:v>2.6099999999999998E-2</c:v>
                </c:pt>
                <c:pt idx="124">
                  <c:v>-2.0400000000000001E-2</c:v>
                </c:pt>
                <c:pt idx="125">
                  <c:v>4.24E-2</c:v>
                </c:pt>
                <c:pt idx="126">
                  <c:v>-1.9699999999999999E-2</c:v>
                </c:pt>
                <c:pt idx="127">
                  <c:v>2.52E-2</c:v>
                </c:pt>
                <c:pt idx="128">
                  <c:v>2.5499999999999998E-2</c:v>
                </c:pt>
                <c:pt idx="129">
                  <c:v>-5.9999999999999995E-4</c:v>
                </c:pt>
                <c:pt idx="130">
                  <c:v>-3.1099999999999999E-2</c:v>
                </c:pt>
                <c:pt idx="131">
                  <c:v>6.13E-2</c:v>
                </c:pt>
                <c:pt idx="132">
                  <c:v>-1.1200000000000002E-2</c:v>
                </c:pt>
                <c:pt idx="133">
                  <c:v>5.8999999999999999E-3</c:v>
                </c:pt>
                <c:pt idx="134">
                  <c:v>1.3600000000000001E-2</c:v>
                </c:pt>
                <c:pt idx="135">
                  <c:v>-1.5300000000000001E-2</c:v>
                </c:pt>
                <c:pt idx="136">
                  <c:v>1.54E-2</c:v>
                </c:pt>
                <c:pt idx="137">
                  <c:v>-6.0400000000000002E-2</c:v>
                </c:pt>
                <c:pt idx="138">
                  <c:v>-3.0699999999999998E-2</c:v>
                </c:pt>
                <c:pt idx="139">
                  <c:v>7.7499999999999999E-2</c:v>
                </c:pt>
                <c:pt idx="140">
                  <c:v>5.6000000000000008E-3</c:v>
                </c:pt>
                <c:pt idx="141">
                  <c:v>-2.1700000000000001E-2</c:v>
                </c:pt>
                <c:pt idx="142">
                  <c:v>-5.7699999999999994E-2</c:v>
                </c:pt>
                <c:pt idx="143">
                  <c:v>-8.0000000000000004E-4</c:v>
                </c:pt>
                <c:pt idx="144">
                  <c:v>6.9599999999999995E-2</c:v>
                </c:pt>
                <c:pt idx="145">
                  <c:v>9.1999999999999998E-3</c:v>
                </c:pt>
                <c:pt idx="146">
                  <c:v>1.78E-2</c:v>
                </c:pt>
                <c:pt idx="147">
                  <c:v>-5.0000000000000001E-4</c:v>
                </c:pt>
                <c:pt idx="148">
                  <c:v>3.95E-2</c:v>
                </c:pt>
                <c:pt idx="149">
                  <c:v>5.0000000000000001E-3</c:v>
                </c:pt>
                <c:pt idx="150">
                  <c:v>2.5000000000000001E-3</c:v>
                </c:pt>
                <c:pt idx="151">
                  <c:v>-2.0199999999999999E-2</c:v>
                </c:pt>
                <c:pt idx="152">
                  <c:v>4.8600000000000004E-2</c:v>
                </c:pt>
                <c:pt idx="153">
                  <c:v>1.8200000000000001E-2</c:v>
                </c:pt>
                <c:pt idx="154">
                  <c:v>1.9400000000000001E-2</c:v>
                </c:pt>
                <c:pt idx="155">
                  <c:v>3.5699999999999996E-2</c:v>
                </c:pt>
                <c:pt idx="156">
                  <c:v>1.7000000000000001E-3</c:v>
                </c:pt>
                <c:pt idx="157">
                  <c:v>1.09E-2</c:v>
                </c:pt>
                <c:pt idx="158">
                  <c:v>1.06E-2</c:v>
                </c:pt>
                <c:pt idx="159">
                  <c:v>7.8000000000000005E-3</c:v>
                </c:pt>
                <c:pt idx="160">
                  <c:v>1.8700000000000001E-2</c:v>
                </c:pt>
                <c:pt idx="161">
                  <c:v>1.6000000000000001E-3</c:v>
                </c:pt>
                <c:pt idx="162">
                  <c:v>2.5099999999999997E-2</c:v>
                </c:pt>
                <c:pt idx="163">
                  <c:v>2.2499999999999999E-2</c:v>
                </c:pt>
                <c:pt idx="164">
                  <c:v>3.1200000000000002E-2</c:v>
                </c:pt>
                <c:pt idx="165">
                  <c:v>1.06E-2</c:v>
                </c:pt>
                <c:pt idx="166">
                  <c:v>5.5800000000000002E-2</c:v>
                </c:pt>
                <c:pt idx="167">
                  <c:v>-3.6499999999999998E-2</c:v>
                </c:pt>
                <c:pt idx="168">
                  <c:v>-2.35E-2</c:v>
                </c:pt>
                <c:pt idx="169">
                  <c:v>2.8999999999999998E-3</c:v>
                </c:pt>
                <c:pt idx="170">
                  <c:v>2.6499999999999999E-2</c:v>
                </c:pt>
                <c:pt idx="171">
                  <c:v>4.7999999999999996E-3</c:v>
                </c:pt>
                <c:pt idx="172">
                  <c:v>3.1899999999999998E-2</c:v>
                </c:pt>
                <c:pt idx="173">
                  <c:v>3.44E-2</c:v>
                </c:pt>
                <c:pt idx="174">
                  <c:v>5.9999999999999995E-4</c:v>
                </c:pt>
                <c:pt idx="175">
                  <c:v>-7.6799999999999993E-2</c:v>
                </c:pt>
                <c:pt idx="176">
                  <c:v>1.6899999999999998E-2</c:v>
                </c:pt>
                <c:pt idx="177">
                  <c:v>-9.5500000000000002E-2</c:v>
                </c:pt>
                <c:pt idx="178">
                  <c:v>8.4100000000000008E-2</c:v>
                </c:pt>
                <c:pt idx="179">
                  <c:v>3.4000000000000002E-2</c:v>
                </c:pt>
                <c:pt idx="180">
                  <c:v>1.1000000000000001E-2</c:v>
                </c:pt>
                <c:pt idx="181">
                  <c:v>3.9599999999999996E-2</c:v>
                </c:pt>
                <c:pt idx="182">
                  <c:v>-6.9400000000000003E-2</c:v>
                </c:pt>
                <c:pt idx="183">
                  <c:v>6.93E-2</c:v>
                </c:pt>
                <c:pt idx="184">
                  <c:v>1.1899999999999999E-2</c:v>
                </c:pt>
                <c:pt idx="185">
                  <c:v>-2.58E-2</c:v>
                </c:pt>
                <c:pt idx="186">
                  <c:v>1.43E-2</c:v>
                </c:pt>
                <c:pt idx="187">
                  <c:v>2.06E-2</c:v>
                </c:pt>
                <c:pt idx="188">
                  <c:v>3.8699999999999998E-2</c:v>
                </c:pt>
                <c:pt idx="189">
                  <c:v>2.7699999999999999E-2</c:v>
                </c:pt>
                <c:pt idx="190">
                  <c:v>-1.1000000000000001E-3</c:v>
                </c:pt>
                <c:pt idx="191">
                  <c:v>-8.1300000000000011E-2</c:v>
                </c:pt>
                <c:pt idx="192">
                  <c:v>-0.1338</c:v>
                </c:pt>
                <c:pt idx="193">
                  <c:v>0.13650000000000001</c:v>
                </c:pt>
                <c:pt idx="194">
                  <c:v>5.5800000000000002E-2</c:v>
                </c:pt>
                <c:pt idx="195">
                  <c:v>2.46E-2</c:v>
                </c:pt>
                <c:pt idx="196">
                  <c:v>5.7699999999999994E-2</c:v>
                </c:pt>
                <c:pt idx="197">
                  <c:v>7.6299999999999993E-2</c:v>
                </c:pt>
                <c:pt idx="198">
                  <c:v>-3.6299999999999999E-2</c:v>
                </c:pt>
                <c:pt idx="199">
                  <c:v>-2.1000000000000001E-2</c:v>
                </c:pt>
                <c:pt idx="200">
                  <c:v>0.12470000000000001</c:v>
                </c:pt>
                <c:pt idx="201">
                  <c:v>4.6300000000000001E-2</c:v>
                </c:pt>
                <c:pt idx="202">
                  <c:v>-2.9999999999999997E-4</c:v>
                </c:pt>
                <c:pt idx="203">
                  <c:v>2.7799999999999998E-2</c:v>
                </c:pt>
                <c:pt idx="204">
                  <c:v>3.0800000000000001E-2</c:v>
                </c:pt>
                <c:pt idx="205">
                  <c:v>4.9299999999999997E-2</c:v>
                </c:pt>
                <c:pt idx="206">
                  <c:v>2.8999999999999998E-3</c:v>
                </c:pt>
                <c:pt idx="207">
                  <c:v>2.75E-2</c:v>
                </c:pt>
                <c:pt idx="208">
                  <c:v>1.2699999999999999E-2</c:v>
                </c:pt>
                <c:pt idx="209">
                  <c:v>2.8999999999999998E-2</c:v>
                </c:pt>
                <c:pt idx="210">
                  <c:v>-4.3700000000000003E-2</c:v>
                </c:pt>
                <c:pt idx="211">
                  <c:v>6.6500000000000004E-2</c:v>
                </c:pt>
                <c:pt idx="212">
                  <c:v>-1.55E-2</c:v>
                </c:pt>
                <c:pt idx="213">
                  <c:v>3.1E-2</c:v>
                </c:pt>
                <c:pt idx="214">
                  <c:v>-6.25E-2</c:v>
                </c:pt>
                <c:pt idx="215">
                  <c:v>-2.29E-2</c:v>
                </c:pt>
                <c:pt idx="216">
                  <c:v>3.0499999999999999E-2</c:v>
                </c:pt>
                <c:pt idx="217">
                  <c:v>-9.4600000000000004E-2</c:v>
                </c:pt>
                <c:pt idx="218">
                  <c:v>-3.4000000000000002E-3</c:v>
                </c:pt>
                <c:pt idx="219">
                  <c:v>-8.43E-2</c:v>
                </c:pt>
                <c:pt idx="220">
                  <c:v>9.5700000000000007E-2</c:v>
                </c:pt>
                <c:pt idx="221">
                  <c:v>-3.7699999999999997E-2</c:v>
                </c:pt>
                <c:pt idx="222">
                  <c:v>-9.35E-2</c:v>
                </c:pt>
                <c:pt idx="223">
                  <c:v>7.8299999999999995E-2</c:v>
                </c:pt>
              </c:numCache>
            </c:numRef>
          </c:xVal>
          <c:yVal>
            <c:numRef>
              <c:f>Data!$J$934:$J$1157</c:f>
              <c:numCache>
                <c:formatCode>0.00%</c:formatCode>
                <c:ptCount val="224"/>
                <c:pt idx="0">
                  <c:v>-2.3262530279839922E-2</c:v>
                </c:pt>
                <c:pt idx="1">
                  <c:v>-1.2346725267178926E-2</c:v>
                </c:pt>
                <c:pt idx="2">
                  <c:v>6.8134420647351542E-3</c:v>
                </c:pt>
                <c:pt idx="3">
                  <c:v>1.8415586990002588E-2</c:v>
                </c:pt>
                <c:pt idx="4">
                  <c:v>-1.0835031744516943E-2</c:v>
                </c:pt>
                <c:pt idx="5">
                  <c:v>1.3154019526603878E-2</c:v>
                </c:pt>
                <c:pt idx="6">
                  <c:v>5.1230685058812793E-3</c:v>
                </c:pt>
                <c:pt idx="7">
                  <c:v>2.043613451997205E-2</c:v>
                </c:pt>
                <c:pt idx="8">
                  <c:v>4.6241387320456184E-2</c:v>
                </c:pt>
                <c:pt idx="9">
                  <c:v>2.5026821044531734E-2</c:v>
                </c:pt>
                <c:pt idx="10">
                  <c:v>-1.4498584326276442E-2</c:v>
                </c:pt>
                <c:pt idx="11">
                  <c:v>3.2690343963026662E-2</c:v>
                </c:pt>
                <c:pt idx="12">
                  <c:v>-2.4622578365679503E-2</c:v>
                </c:pt>
                <c:pt idx="13">
                  <c:v>-1.2529668369913436E-2</c:v>
                </c:pt>
                <c:pt idx="14">
                  <c:v>2.2510446143045384E-2</c:v>
                </c:pt>
                <c:pt idx="15">
                  <c:v>5.5587089863073612E-3</c:v>
                </c:pt>
                <c:pt idx="16">
                  <c:v>2.9155774152985717E-2</c:v>
                </c:pt>
                <c:pt idx="17">
                  <c:v>-9.0109629751853292E-3</c:v>
                </c:pt>
                <c:pt idx="18">
                  <c:v>7.2389094424686468E-3</c:v>
                </c:pt>
                <c:pt idx="19">
                  <c:v>-2.2241321095652099E-2</c:v>
                </c:pt>
                <c:pt idx="20">
                  <c:v>3.2168714384600443E-2</c:v>
                </c:pt>
                <c:pt idx="21">
                  <c:v>-4.4227947349311427E-3</c:v>
                </c:pt>
                <c:pt idx="22">
                  <c:v>3.5080163116088914E-2</c:v>
                </c:pt>
                <c:pt idx="23">
                  <c:v>5.4289056975203726E-3</c:v>
                </c:pt>
                <c:pt idx="24">
                  <c:v>5.8928768083224368E-3</c:v>
                </c:pt>
                <c:pt idx="25">
                  <c:v>2.7046117091208681E-2</c:v>
                </c:pt>
                <c:pt idx="26">
                  <c:v>-2.838437103175398E-2</c:v>
                </c:pt>
                <c:pt idx="27">
                  <c:v>-4.9860247995714077E-4</c:v>
                </c:pt>
                <c:pt idx="28">
                  <c:v>2.6926714079639872E-2</c:v>
                </c:pt>
                <c:pt idx="29">
                  <c:v>1.2493837449744288E-2</c:v>
                </c:pt>
                <c:pt idx="30">
                  <c:v>1.1363026902562405E-2</c:v>
                </c:pt>
                <c:pt idx="31">
                  <c:v>3.3457370046381822E-2</c:v>
                </c:pt>
                <c:pt idx="32">
                  <c:v>1.6500012982605599E-2</c:v>
                </c:pt>
                <c:pt idx="33">
                  <c:v>1.3447576113500229E-2</c:v>
                </c:pt>
                <c:pt idx="34">
                  <c:v>1.0923663852558677E-2</c:v>
                </c:pt>
                <c:pt idx="35">
                  <c:v>-1.9652378418386716E-2</c:v>
                </c:pt>
                <c:pt idx="36">
                  <c:v>6.3401957487680665E-3</c:v>
                </c:pt>
                <c:pt idx="37">
                  <c:v>4.4020365618036419E-2</c:v>
                </c:pt>
                <c:pt idx="38">
                  <c:v>3.1684306069149397E-2</c:v>
                </c:pt>
                <c:pt idx="39">
                  <c:v>-3.0012567123025132E-2</c:v>
                </c:pt>
                <c:pt idx="40">
                  <c:v>-4.6147628626862391E-2</c:v>
                </c:pt>
                <c:pt idx="41">
                  <c:v>1.0398336731628915E-2</c:v>
                </c:pt>
                <c:pt idx="42">
                  <c:v>2.5720931795463066E-2</c:v>
                </c:pt>
                <c:pt idx="43">
                  <c:v>4.7622049838870004E-3</c:v>
                </c:pt>
                <c:pt idx="44">
                  <c:v>-5.38051373041986E-2</c:v>
                </c:pt>
                <c:pt idx="45">
                  <c:v>-2.6520204634680154E-2</c:v>
                </c:pt>
                <c:pt idx="46">
                  <c:v>-4.1391328412647484E-2</c:v>
                </c:pt>
                <c:pt idx="47">
                  <c:v>-4.035148024120009E-2</c:v>
                </c:pt>
                <c:pt idx="48">
                  <c:v>-1.3217011263267651E-2</c:v>
                </c:pt>
                <c:pt idx="49">
                  <c:v>4.8399362057791405E-2</c:v>
                </c:pt>
                <c:pt idx="50">
                  <c:v>-7.5463102504871073E-3</c:v>
                </c:pt>
                <c:pt idx="51">
                  <c:v>-0.10348192004382592</c:v>
                </c:pt>
                <c:pt idx="52">
                  <c:v>3.9442409846648947E-3</c:v>
                </c:pt>
                <c:pt idx="53">
                  <c:v>1.4993370722816115E-2</c:v>
                </c:pt>
                <c:pt idx="54">
                  <c:v>-7.7961899094875775E-2</c:v>
                </c:pt>
                <c:pt idx="55">
                  <c:v>-0.15594053601605293</c:v>
                </c:pt>
                <c:pt idx="56">
                  <c:v>-6.6799889081182534E-2</c:v>
                </c:pt>
                <c:pt idx="57">
                  <c:v>4.1472928071730752E-3</c:v>
                </c:pt>
                <c:pt idx="58">
                  <c:v>-0.10147282914726308</c:v>
                </c:pt>
                <c:pt idx="59">
                  <c:v>-0.13565607729651852</c:v>
                </c:pt>
                <c:pt idx="60">
                  <c:v>7.0302545038579439E-2</c:v>
                </c:pt>
                <c:pt idx="61">
                  <c:v>0.12213381423952051</c:v>
                </c:pt>
                <c:pt idx="62">
                  <c:v>7.1029643588466307E-2</c:v>
                </c:pt>
                <c:pt idx="63">
                  <c:v>-1.7735458432156414E-2</c:v>
                </c:pt>
                <c:pt idx="64">
                  <c:v>8.7099361255036575E-2</c:v>
                </c:pt>
                <c:pt idx="65">
                  <c:v>5.2124602922609217E-2</c:v>
                </c:pt>
                <c:pt idx="66">
                  <c:v>2.5495612311852368E-2</c:v>
                </c:pt>
                <c:pt idx="67">
                  <c:v>-2.0182895371706144E-2</c:v>
                </c:pt>
                <c:pt idx="68">
                  <c:v>6.0632947661193093E-2</c:v>
                </c:pt>
                <c:pt idx="69">
                  <c:v>3.4729762276317524E-3</c:v>
                </c:pt>
                <c:pt idx="70">
                  <c:v>-1.612724107553043E-2</c:v>
                </c:pt>
                <c:pt idx="71">
                  <c:v>2.6192124453454424E-2</c:v>
                </c:pt>
                <c:pt idx="72">
                  <c:v>5.5757291944799933E-2</c:v>
                </c:pt>
                <c:pt idx="73">
                  <c:v>2.3184826452891761E-2</c:v>
                </c:pt>
                <c:pt idx="74">
                  <c:v>-7.7771306196516857E-2</c:v>
                </c:pt>
                <c:pt idx="75">
                  <c:v>-5.7930724871149711E-2</c:v>
                </c:pt>
                <c:pt idx="76">
                  <c:v>7.3162591543581387E-2</c:v>
                </c:pt>
                <c:pt idx="77">
                  <c:v>-4.2537081079674036E-2</c:v>
                </c:pt>
                <c:pt idx="78">
                  <c:v>6.8351507241938489E-2</c:v>
                </c:pt>
                <c:pt idx="79">
                  <c:v>3.4206523436245403E-2</c:v>
                </c:pt>
                <c:pt idx="80">
                  <c:v>-6.296477214469365E-3</c:v>
                </c:pt>
                <c:pt idx="81">
                  <c:v>7.2507052442244632E-2</c:v>
                </c:pt>
                <c:pt idx="82">
                  <c:v>3.5227740463485965E-2</c:v>
                </c:pt>
                <c:pt idx="83">
                  <c:v>4.019150243117274E-2</c:v>
                </c:pt>
                <c:pt idx="84">
                  <c:v>-6.0585133886362887E-3</c:v>
                </c:pt>
                <c:pt idx="85">
                  <c:v>3.5451404498115568E-2</c:v>
                </c:pt>
                <c:pt idx="86">
                  <c:v>-1.3698420427217139E-2</c:v>
                </c:pt>
                <c:pt idx="87">
                  <c:v>-2.6909924205495761E-2</c:v>
                </c:pt>
                <c:pt idx="88">
                  <c:v>-2.9323221783856157E-2</c:v>
                </c:pt>
                <c:pt idx="89">
                  <c:v>-5.9075799534286558E-2</c:v>
                </c:pt>
                <c:pt idx="90">
                  <c:v>-7.5638419697600323E-2</c:v>
                </c:pt>
                <c:pt idx="91">
                  <c:v>0.11117882875937757</c:v>
                </c:pt>
                <c:pt idx="92">
                  <c:v>-5.5903968899688739E-3</c:v>
                </c:pt>
                <c:pt idx="93">
                  <c:v>1.7445482631414766E-2</c:v>
                </c:pt>
                <c:pt idx="94">
                  <c:v>4.2726021243090884E-2</c:v>
                </c:pt>
                <c:pt idx="95">
                  <c:v>3.8851321491847557E-2</c:v>
                </c:pt>
                <c:pt idx="96">
                  <c:v>2.2332307468585277E-2</c:v>
                </c:pt>
                <c:pt idx="97">
                  <c:v>-3.2765145387826378E-3</c:v>
                </c:pt>
                <c:pt idx="98">
                  <c:v>-5.9242970211542803E-2</c:v>
                </c:pt>
                <c:pt idx="99">
                  <c:v>4.0357153031360671E-2</c:v>
                </c:pt>
                <c:pt idx="100">
                  <c:v>1.8984379196476331E-2</c:v>
                </c:pt>
                <c:pt idx="101">
                  <c:v>1.4741140346945281E-2</c:v>
                </c:pt>
                <c:pt idx="102">
                  <c:v>2.2183965201376433E-2</c:v>
                </c:pt>
                <c:pt idx="103">
                  <c:v>2.491381783104474E-3</c:v>
                </c:pt>
                <c:pt idx="104">
                  <c:v>-7.451631058500008E-3</c:v>
                </c:pt>
                <c:pt idx="105">
                  <c:v>1.2645231644005096E-2</c:v>
                </c:pt>
                <c:pt idx="106">
                  <c:v>7.2430334067722146E-2</c:v>
                </c:pt>
                <c:pt idx="107">
                  <c:v>1.3111088224619705E-2</c:v>
                </c:pt>
                <c:pt idx="108">
                  <c:v>3.4248574857568492E-2</c:v>
                </c:pt>
                <c:pt idx="109">
                  <c:v>2.8250532722560173E-2</c:v>
                </c:pt>
                <c:pt idx="110">
                  <c:v>2.5828344542653703E-2</c:v>
                </c:pt>
                <c:pt idx="111">
                  <c:v>-1.6009280457155439E-2</c:v>
                </c:pt>
                <c:pt idx="112">
                  <c:v>5.9977229252520914E-2</c:v>
                </c:pt>
                <c:pt idx="113">
                  <c:v>-3.6771788155261831E-2</c:v>
                </c:pt>
                <c:pt idx="114">
                  <c:v>1.6902076965465751E-2</c:v>
                </c:pt>
                <c:pt idx="115">
                  <c:v>5.1984034774107624E-2</c:v>
                </c:pt>
                <c:pt idx="116">
                  <c:v>3.1784814253543514E-2</c:v>
                </c:pt>
                <c:pt idx="117">
                  <c:v>1.4340777948421035E-2</c:v>
                </c:pt>
                <c:pt idx="118">
                  <c:v>-3.0637808386992815E-2</c:v>
                </c:pt>
                <c:pt idx="119">
                  <c:v>3.9690193464397172E-2</c:v>
                </c:pt>
                <c:pt idx="120">
                  <c:v>2.117908517125211E-2</c:v>
                </c:pt>
                <c:pt idx="121">
                  <c:v>1.4213876455695829E-2</c:v>
                </c:pt>
                <c:pt idx="122">
                  <c:v>1.3836072305191571E-2</c:v>
                </c:pt>
                <c:pt idx="123">
                  <c:v>1.3521946183844058E-2</c:v>
                </c:pt>
                <c:pt idx="124">
                  <c:v>-6.4755157782828698E-3</c:v>
                </c:pt>
                <c:pt idx="125">
                  <c:v>3.4383724221609624E-2</c:v>
                </c:pt>
                <c:pt idx="126">
                  <c:v>-1.8493909070443237E-2</c:v>
                </c:pt>
                <c:pt idx="127">
                  <c:v>2.3901788165674676E-2</c:v>
                </c:pt>
                <c:pt idx="128">
                  <c:v>2.4678871632597632E-2</c:v>
                </c:pt>
                <c:pt idx="129">
                  <c:v>-2.4789136749568952E-3</c:v>
                </c:pt>
                <c:pt idx="130">
                  <c:v>-3.5151743796526524E-2</c:v>
                </c:pt>
                <c:pt idx="131">
                  <c:v>5.3066708519483807E-2</c:v>
                </c:pt>
                <c:pt idx="132">
                  <c:v>-1.9102264770329058E-2</c:v>
                </c:pt>
                <c:pt idx="133">
                  <c:v>1.8807320510526804E-2</c:v>
                </c:pt>
                <c:pt idx="134">
                  <c:v>1.1796014331211024E-2</c:v>
                </c:pt>
                <c:pt idx="135">
                  <c:v>-2.8098008319074497E-2</c:v>
                </c:pt>
                <c:pt idx="136">
                  <c:v>1.6114657394895593E-2</c:v>
                </c:pt>
                <c:pt idx="137">
                  <c:v>-5.8432409779842209E-2</c:v>
                </c:pt>
                <c:pt idx="138">
                  <c:v>-3.1912244638034104E-2</c:v>
                </c:pt>
                <c:pt idx="139">
                  <c:v>8.3753284434398667E-2</c:v>
                </c:pt>
                <c:pt idx="140">
                  <c:v>5.4465427385679277E-3</c:v>
                </c:pt>
                <c:pt idx="141">
                  <c:v>-1.8759047043855347E-2</c:v>
                </c:pt>
                <c:pt idx="142">
                  <c:v>-4.0685334347610916E-2</c:v>
                </c:pt>
                <c:pt idx="143">
                  <c:v>8.3065531360502229E-4</c:v>
                </c:pt>
                <c:pt idx="144">
                  <c:v>5.9887276455703665E-2</c:v>
                </c:pt>
                <c:pt idx="145">
                  <c:v>2.1679108409120563E-2</c:v>
                </c:pt>
                <c:pt idx="146">
                  <c:v>1.0540758125757266E-2</c:v>
                </c:pt>
                <c:pt idx="147">
                  <c:v>5.2420064706302011E-3</c:v>
                </c:pt>
                <c:pt idx="148">
                  <c:v>3.3864311390771264E-2</c:v>
                </c:pt>
                <c:pt idx="149">
                  <c:v>6.5520856922196341E-3</c:v>
                </c:pt>
                <c:pt idx="150">
                  <c:v>-1.1226598631347806E-2</c:v>
                </c:pt>
                <c:pt idx="151">
                  <c:v>-4.7802297525132648E-3</c:v>
                </c:pt>
                <c:pt idx="152">
                  <c:v>5.9865133602152495E-2</c:v>
                </c:pt>
                <c:pt idx="153">
                  <c:v>1.9434820654181638E-2</c:v>
                </c:pt>
                <c:pt idx="154">
                  <c:v>1.1985736889620525E-2</c:v>
                </c:pt>
                <c:pt idx="155">
                  <c:v>3.5440222754589759E-2</c:v>
                </c:pt>
                <c:pt idx="156">
                  <c:v>-1.52759385490561E-2</c:v>
                </c:pt>
                <c:pt idx="157">
                  <c:v>5.0649760112723707E-3</c:v>
                </c:pt>
                <c:pt idx="158">
                  <c:v>2.9428262619136144E-5</c:v>
                </c:pt>
                <c:pt idx="159">
                  <c:v>1.155917220708862E-2</c:v>
                </c:pt>
                <c:pt idx="160">
                  <c:v>2.0601775796215728E-2</c:v>
                </c:pt>
                <c:pt idx="161">
                  <c:v>-5.5916042421573098E-3</c:v>
                </c:pt>
                <c:pt idx="162">
                  <c:v>2.1950499488980656E-2</c:v>
                </c:pt>
                <c:pt idx="163">
                  <c:v>2.4368898168747665E-2</c:v>
                </c:pt>
                <c:pt idx="164">
                  <c:v>3.4419129959863869E-2</c:v>
                </c:pt>
                <c:pt idx="165">
                  <c:v>9.4580239705576285E-3</c:v>
                </c:pt>
                <c:pt idx="166">
                  <c:v>5.2406568358098198E-2</c:v>
                </c:pt>
                <c:pt idx="167">
                  <c:v>-4.5472633840683348E-2</c:v>
                </c:pt>
                <c:pt idx="168">
                  <c:v>-3.137203127105017E-2</c:v>
                </c:pt>
                <c:pt idx="169">
                  <c:v>8.5184752599286161E-3</c:v>
                </c:pt>
                <c:pt idx="170">
                  <c:v>4.6805410209867625E-3</c:v>
                </c:pt>
                <c:pt idx="171">
                  <c:v>-5.3331987484446664E-3</c:v>
                </c:pt>
                <c:pt idx="172">
                  <c:v>5.1202476359032682E-2</c:v>
                </c:pt>
                <c:pt idx="173">
                  <c:v>1.7358221580219092E-2</c:v>
                </c:pt>
                <c:pt idx="174">
                  <c:v>-1.8612711632955401E-3</c:v>
                </c:pt>
                <c:pt idx="175">
                  <c:v>-4.5410041376729424E-2</c:v>
                </c:pt>
                <c:pt idx="176">
                  <c:v>3.0908950620256916E-2</c:v>
                </c:pt>
                <c:pt idx="177">
                  <c:v>-0.10004949770833736</c:v>
                </c:pt>
                <c:pt idx="178">
                  <c:v>7.5395167780655456E-2</c:v>
                </c:pt>
                <c:pt idx="179">
                  <c:v>2.683695939043498E-2</c:v>
                </c:pt>
                <c:pt idx="180">
                  <c:v>-3.1064211699329694E-3</c:v>
                </c:pt>
                <c:pt idx="181">
                  <c:v>3.8652276057997918E-2</c:v>
                </c:pt>
                <c:pt idx="182">
                  <c:v>-6.5380938942092306E-2</c:v>
                </c:pt>
                <c:pt idx="183">
                  <c:v>6.2589226986484975E-2</c:v>
                </c:pt>
                <c:pt idx="184">
                  <c:v>1.2810644391321636E-2</c:v>
                </c:pt>
                <c:pt idx="185">
                  <c:v>-3.1285133464047772E-2</c:v>
                </c:pt>
                <c:pt idx="186">
                  <c:v>2.6766263715698482E-2</c:v>
                </c:pt>
                <c:pt idx="187">
                  <c:v>2.3452756449144518E-2</c:v>
                </c:pt>
                <c:pt idx="188">
                  <c:v>3.3176737763405885E-2</c:v>
                </c:pt>
                <c:pt idx="189">
                  <c:v>1.7299571188775856E-2</c:v>
                </c:pt>
                <c:pt idx="190">
                  <c:v>-1.8937409894804223E-2</c:v>
                </c:pt>
                <c:pt idx="191">
                  <c:v>-9.8333108689023369E-2</c:v>
                </c:pt>
                <c:pt idx="192">
                  <c:v>-0.15702940595549011</c:v>
                </c:pt>
                <c:pt idx="193">
                  <c:v>0.11657083741951713</c:v>
                </c:pt>
                <c:pt idx="194">
                  <c:v>2.8715004490864383E-2</c:v>
                </c:pt>
                <c:pt idx="195">
                  <c:v>-1.795023116953599E-2</c:v>
                </c:pt>
                <c:pt idx="196">
                  <c:v>4.5447208050815022E-2</c:v>
                </c:pt>
                <c:pt idx="197">
                  <c:v>4.1715958887379653E-2</c:v>
                </c:pt>
                <c:pt idx="198">
                  <c:v>-2.9088164262049642E-2</c:v>
                </c:pt>
                <c:pt idx="199">
                  <c:v>-1.1372059597750572E-2</c:v>
                </c:pt>
                <c:pt idx="200">
                  <c:v>0.12747036311199245</c:v>
                </c:pt>
                <c:pt idx="201">
                  <c:v>2.8076252059392005E-2</c:v>
                </c:pt>
                <c:pt idx="202">
                  <c:v>-1.2149081399017714E-3</c:v>
                </c:pt>
                <c:pt idx="203">
                  <c:v>4.999144237244324E-2</c:v>
                </c:pt>
                <c:pt idx="204">
                  <c:v>6.0845912204406716E-2</c:v>
                </c:pt>
                <c:pt idx="205">
                  <c:v>4.0057832698349616E-2</c:v>
                </c:pt>
                <c:pt idx="206">
                  <c:v>2.9195445095528294E-2</c:v>
                </c:pt>
                <c:pt idx="207">
                  <c:v>-1.7791925439984979E-2</c:v>
                </c:pt>
                <c:pt idx="208">
                  <c:v>1.5624428198136808E-2</c:v>
                </c:pt>
                <c:pt idx="209">
                  <c:v>2.0885700139157581E-2</c:v>
                </c:pt>
                <c:pt idx="210">
                  <c:v>-4.5008764435087723E-2</c:v>
                </c:pt>
                <c:pt idx="211">
                  <c:v>6.0610255384523137E-2</c:v>
                </c:pt>
                <c:pt idx="212">
                  <c:v>-3.0405008042419523E-2</c:v>
                </c:pt>
                <c:pt idx="213">
                  <c:v>4.888843420470089E-2</c:v>
                </c:pt>
                <c:pt idx="214">
                  <c:v>-1.5881106978700599E-2</c:v>
                </c:pt>
                <c:pt idx="215">
                  <c:v>-1.1543966589837917E-2</c:v>
                </c:pt>
                <c:pt idx="216">
                  <c:v>2.722005657042258E-2</c:v>
                </c:pt>
                <c:pt idx="217">
                  <c:v>-4.2910609101544331E-2</c:v>
                </c:pt>
                <c:pt idx="218">
                  <c:v>2.3793820125622221E-2</c:v>
                </c:pt>
                <c:pt idx="219">
                  <c:v>-8.5338651889557984E-2</c:v>
                </c:pt>
                <c:pt idx="220">
                  <c:v>5.6524965689790284E-2</c:v>
                </c:pt>
                <c:pt idx="221">
                  <c:v>-2.8677377472579355E-2</c:v>
                </c:pt>
                <c:pt idx="222">
                  <c:v>-8.6147899640614964E-2</c:v>
                </c:pt>
                <c:pt idx="223">
                  <c:v>0.12252731267555148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6-44FF-BE77-AA48266B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0408"/>
        <c:axId val="474752704"/>
      </c:scatterChart>
      <c:valAx>
        <c:axId val="4747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2704"/>
        <c:crosses val="autoZero"/>
        <c:crossBetween val="midCat"/>
      </c:valAx>
      <c:valAx>
        <c:axId val="474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95250</xdr:rowOff>
    </xdr:from>
    <xdr:to>
      <xdr:col>7</xdr:col>
      <xdr:colOff>190500</xdr:colOff>
      <xdr:row>21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9B01BA-D3E5-4B66-9490-FB93F2FCD346}"/>
            </a:ext>
          </a:extLst>
        </xdr:cNvPr>
        <xdr:cNvSpPr txBox="1"/>
      </xdr:nvSpPr>
      <xdr:spPr>
        <a:xfrm>
          <a:off x="0" y="1362075"/>
          <a:ext cx="4991100" cy="3038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4.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The proportion of the stock variance due to the systematic risk (R square) for AAPL is:   0.24     and for VTV is:   0.90     and since the lower R square resembles noise, the AAPL with lower R square has the most idiosyncratic and in comparison, the VTV has the least idiosyncratic risk.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The Beta: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For AAPL, the beta is (x variable 1) =  1.33        and the alpha is the (1.2 % ) monthly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For VTV, the beta is (x variable 1) =     0.94     and the alpha is the (0.02 %) monthly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By looking at  the p value and alpha value of AAPL, we see that it is positive and statistically significant.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By looking at  the p value and alpha value of VTV, we see that it is negative and statistically significant. 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5. 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Both assets are positively</a:t>
          </a:r>
          <a:r>
            <a:rPr lang="en-US" sz="1100" b="1" i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correlated to the market as we see in the plot. VTV is more correlated to the market because it is a linear line, and the beta value is closer to 1.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6.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(to sheet "FF")</a:t>
          </a:r>
        </a:p>
        <a:p>
          <a:endParaRPr lang="en-US" sz="1100" b="0" i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266700</xdr:colOff>
      <xdr:row>0</xdr:row>
      <xdr:rowOff>257175</xdr:rowOff>
    </xdr:from>
    <xdr:to>
      <xdr:col>26</xdr:col>
      <xdr:colOff>123825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5C618-1C03-4B7D-955B-AC142F6DD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16</xdr:row>
      <xdr:rowOff>0</xdr:rowOff>
    </xdr:from>
    <xdr:to>
      <xdr:col>26</xdr:col>
      <xdr:colOff>152400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F097D-E8DF-4148-9FB9-37716977A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7</xdr:col>
      <xdr:colOff>9525</xdr:colOff>
      <xdr:row>38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84487B-A2F2-4634-B9A2-FCE8327AC814}"/>
            </a:ext>
          </a:extLst>
        </xdr:cNvPr>
        <xdr:cNvSpPr txBox="1"/>
      </xdr:nvSpPr>
      <xdr:spPr>
        <a:xfrm>
          <a:off x="0" y="12782550"/>
          <a:ext cx="4810125" cy="2238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</a:t>
          </a:r>
        </a:p>
        <a:p>
          <a:r>
            <a:rPr lang="en-US" sz="1100" b="1"/>
            <a:t>For</a:t>
          </a:r>
          <a:r>
            <a:rPr lang="en-US" sz="1100" b="1" baseline="0"/>
            <a:t> FF regression of VTV asset, this asset is positively loading on market factor since the coefficient is large (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0.943835151</a:t>
          </a:r>
          <a:r>
            <a:rPr lang="en-US" b="1"/>
            <a:t>). The</a:t>
          </a:r>
          <a:r>
            <a:rPr lang="en-US" b="1" baseline="0"/>
            <a:t> VTV asset is not clearly loading on</a:t>
          </a:r>
          <a:r>
            <a:rPr lang="en-US" b="1"/>
            <a:t> SMB</a:t>
          </a:r>
          <a:r>
            <a:rPr lang="en-US" b="1" baseline="0"/>
            <a:t> and HML factors because their coefficients are closer to 0 rather than 1 or -1 (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-0.20929739</a:t>
          </a:r>
          <a:r>
            <a:rPr lang="en-US" b="1"/>
            <a:t> and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0.312628919</a:t>
          </a:r>
          <a:r>
            <a:rPr lang="en-US" b="1"/>
            <a:t> respectively).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0.312628919</a:t>
          </a:r>
          <a:r>
            <a:rPr lang="en-US" b="1"/>
            <a:t> </a:t>
          </a:r>
        </a:p>
        <a:p>
          <a:r>
            <a:rPr lang="en-US" b="1"/>
            <a:t>For FF regression of</a:t>
          </a:r>
          <a:r>
            <a:rPr lang="en-US" b="1" baseline="0"/>
            <a:t> AAPL asset, we can see that this asset is clearly posivetively loading on market factor (coefficient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1.210599402</a:t>
          </a:r>
          <a:r>
            <a:rPr lang="en-US" b="1"/>
            <a:t>)</a:t>
          </a:r>
          <a:r>
            <a:rPr lang="en-US" b="1" baseline="0"/>
            <a:t> and clearly negatively loading on HML (coefficient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-0.85386527). However, AAPL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not loading on SMB factor (coefficient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0.220562593).</a:t>
          </a:r>
        </a:p>
        <a:p>
          <a:endParaRPr lang="en-US" sz="1100" b="1"/>
        </a:p>
        <a:p>
          <a:endParaRPr lang="en-US" sz="1100" b="1" baseline="0"/>
        </a:p>
        <a:p>
          <a:endParaRPr lang="en-US" sz="1100" b="1"/>
        </a:p>
      </xdr:txBody>
    </xdr:sp>
    <xdr:clientData/>
  </xdr:twoCellAnchor>
  <xdr:twoCellAnchor>
    <xdr:from>
      <xdr:col>0</xdr:col>
      <xdr:colOff>0</xdr:colOff>
      <xdr:row>43</xdr:row>
      <xdr:rowOff>0</xdr:rowOff>
    </xdr:from>
    <xdr:to>
      <xdr:col>4</xdr:col>
      <xdr:colOff>666750</xdr:colOff>
      <xdr:row>50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7C2774-A636-4258-9A79-0DE31816E4B5}"/>
            </a:ext>
          </a:extLst>
        </xdr:cNvPr>
        <xdr:cNvSpPr txBox="1"/>
      </xdr:nvSpPr>
      <xdr:spPr>
        <a:xfrm>
          <a:off x="0" y="16021050"/>
          <a:ext cx="3409950" cy="14382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8.</a:t>
          </a:r>
        </a:p>
        <a:p>
          <a:r>
            <a:rPr lang="en-US" sz="1100" b="1"/>
            <a:t>For</a:t>
          </a:r>
          <a:r>
            <a:rPr lang="en-US" sz="1100" b="1" baseline="0"/>
            <a:t> the 6 factor regression of AAPL asset, we see that beside market and HML factors, no additional factors beyond the FF factors are loaded in AAPL.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6 factor regression of VTV asset, there is also no additional factors beyond the FF factors are loaded on VTV. 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24</xdr:row>
      <xdr:rowOff>171449</xdr:rowOff>
    </xdr:from>
    <xdr:to>
      <xdr:col>18</xdr:col>
      <xdr:colOff>542924</xdr:colOff>
      <xdr:row>40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68D69-BE6C-43D1-98F3-402FBCB91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42</xdr:row>
      <xdr:rowOff>28575</xdr:rowOff>
    </xdr:from>
    <xdr:to>
      <xdr:col>18</xdr:col>
      <xdr:colOff>542925</xdr:colOff>
      <xdr:row>57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9C974-3CE7-4BA2-8BE8-E14D5E787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3</xdr:row>
      <xdr:rowOff>9525</xdr:rowOff>
    </xdr:from>
    <xdr:to>
      <xdr:col>18</xdr:col>
      <xdr:colOff>180975</xdr:colOff>
      <xdr:row>17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C54102-A3C9-42BE-8266-C69C9E85628C}"/>
            </a:ext>
          </a:extLst>
        </xdr:cNvPr>
        <xdr:cNvSpPr txBox="1"/>
      </xdr:nvSpPr>
      <xdr:spPr>
        <a:xfrm>
          <a:off x="9210675" y="619125"/>
          <a:ext cx="4991100" cy="30194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4.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The proportion of the stock variance due to the systematic risk (R square) for AAPL is:   0.24     and for VTV is:   0.90     and since the lower R square resembles noise, the AAPL with lower R square has the most idiosyncratic and in comparison, the VTV has the least idiosyncratic risk.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The Beta: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For AAPL, the beta is (x variable 1) =  1.33        and the alpha is the (1.2 % ) monthly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For VTV, the beta is (x variable 1) =     0.94     and the alpha is the (0.02 %) monthly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By looking at  the p value and alpha value of AAPL, we see that it is positive and statistically significant.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By looking at  the p value and alpha value of VTV, we see that it is negative and statistically significant. 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5. 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Both assets are positively</a:t>
          </a:r>
          <a:r>
            <a:rPr lang="en-US" sz="1100" b="1" i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correlated to the market as we see in the plot. VTV is more correlated to the market because it is a linear line, and the beta value is closer to 1.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6.</a:t>
          </a:r>
        </a:p>
        <a:p>
          <a:r>
            <a:rPr lang="en-US" sz="1100" b="1" i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(to sheet "FF")</a:t>
          </a:r>
        </a:p>
        <a:p>
          <a:endParaRPr lang="en-US" sz="1100" b="0" i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15</xdr:row>
      <xdr:rowOff>6724</xdr:rowOff>
    </xdr:from>
    <xdr:to>
      <xdr:col>16</xdr:col>
      <xdr:colOff>750794</xdr:colOff>
      <xdr:row>28</xdr:row>
      <xdr:rowOff>127747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8A266-E8FA-4E42-8A8A-508C5BD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M"/>
      <sheetName val="FF"/>
      <sheetName val="6 factors"/>
      <sheetName val="data"/>
      <sheetName val="Sheet1"/>
    </sheetNames>
    <sheetDataSet>
      <sheetData sheetId="0"/>
      <sheetData sheetId="1"/>
      <sheetData sheetId="2"/>
      <sheetData sheetId="3">
        <row r="215">
          <cell r="G215">
            <v>-1.32E-2</v>
          </cell>
          <cell r="H215">
            <v>-4.4000000000000003E-3</v>
          </cell>
        </row>
        <row r="216">
          <cell r="G216">
            <v>-1.66E-2</v>
          </cell>
          <cell r="H216">
            <v>3.2799999999999996E-2</v>
          </cell>
        </row>
        <row r="217">
          <cell r="G217">
            <v>-5.9400000000000001E-2</v>
          </cell>
          <cell r="H217">
            <v>0.1275</v>
          </cell>
        </row>
        <row r="218">
          <cell r="G218">
            <v>2.23E-2</v>
          </cell>
          <cell r="H218">
            <v>3.04E-2</v>
          </cell>
        </row>
        <row r="219">
          <cell r="G219">
            <v>-1.6E-2</v>
          </cell>
          <cell r="H219">
            <v>-1.8000000000000002E-2</v>
          </cell>
        </row>
        <row r="220">
          <cell r="G220">
            <v>-1.41E-2</v>
          </cell>
          <cell r="H220">
            <v>6.1900000000000004E-2</v>
          </cell>
        </row>
        <row r="221">
          <cell r="G221">
            <v>-1.8500000000000003E-2</v>
          </cell>
          <cell r="H221">
            <v>8.4100000000000008E-2</v>
          </cell>
        </row>
        <row r="222">
          <cell r="G222">
            <v>2.0899999999999998E-2</v>
          </cell>
          <cell r="H222">
            <v>-5.9699999999999996E-2</v>
          </cell>
        </row>
        <row r="223">
          <cell r="G223">
            <v>2.81E-2</v>
          </cell>
          <cell r="H223">
            <v>-4.0999999999999995E-2</v>
          </cell>
        </row>
        <row r="224">
          <cell r="G224">
            <v>1.3899999999999999E-2</v>
          </cell>
          <cell r="H224">
            <v>3.0999999999999999E-3</v>
          </cell>
        </row>
        <row r="225">
          <cell r="G225">
            <v>-8.199999999999999E-3</v>
          </cell>
          <cell r="H225">
            <v>2.9999999999999997E-4</v>
          </cell>
        </row>
        <row r="226">
          <cell r="G226">
            <v>1E-3</v>
          </cell>
          <cell r="H226">
            <v>8.0600000000000005E-2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9033-DD4C-4E8C-82E0-F6B36F09F291}">
  <dimension ref="A1:R60"/>
  <sheetViews>
    <sheetView tabSelected="1" workbookViewId="0">
      <selection activeCell="D6" sqref="D6"/>
    </sheetView>
  </sheetViews>
  <sheetFormatPr defaultRowHeight="15.75" x14ac:dyDescent="0.25"/>
  <sheetData>
    <row r="1" spans="1:17" ht="21" x14ac:dyDescent="0.35">
      <c r="A1" s="24" t="s">
        <v>63</v>
      </c>
      <c r="B1" s="24"/>
      <c r="C1" s="24"/>
      <c r="D1" s="24"/>
      <c r="E1" s="24"/>
      <c r="F1" s="18"/>
    </row>
    <row r="2" spans="1:17" x14ac:dyDescent="0.25">
      <c r="A2" s="25"/>
      <c r="B2" s="25"/>
      <c r="C2" s="25"/>
      <c r="D2" s="25"/>
      <c r="E2" s="25"/>
    </row>
    <row r="3" spans="1:17" x14ac:dyDescent="0.25">
      <c r="C3" s="19" t="s">
        <v>53</v>
      </c>
      <c r="D3" s="20"/>
    </row>
    <row r="4" spans="1:17" x14ac:dyDescent="0.25">
      <c r="C4" s="20" t="s">
        <v>54</v>
      </c>
      <c r="D4" s="20"/>
    </row>
    <row r="5" spans="1:17" x14ac:dyDescent="0.25">
      <c r="C5" s="20" t="s">
        <v>55</v>
      </c>
      <c r="D5" s="20"/>
    </row>
    <row r="6" spans="1:17" ht="16.5" thickBot="1" x14ac:dyDescent="0.3">
      <c r="C6" s="20" t="s">
        <v>56</v>
      </c>
      <c r="I6" t="s">
        <v>61</v>
      </c>
    </row>
    <row r="7" spans="1:17" x14ac:dyDescent="0.25">
      <c r="I7" s="8"/>
      <c r="J7" s="8" t="s">
        <v>33</v>
      </c>
      <c r="K7" s="8" t="s">
        <v>21</v>
      </c>
      <c r="L7" s="8" t="s">
        <v>34</v>
      </c>
      <c r="M7" s="8" t="s">
        <v>35</v>
      </c>
      <c r="N7" s="8" t="s">
        <v>36</v>
      </c>
      <c r="O7" s="8" t="s">
        <v>37</v>
      </c>
      <c r="P7" s="8" t="s">
        <v>38</v>
      </c>
      <c r="Q7" s="8" t="s">
        <v>39</v>
      </c>
    </row>
    <row r="8" spans="1:17" x14ac:dyDescent="0.25">
      <c r="A8" s="21"/>
      <c r="B8" s="21"/>
      <c r="I8" s="6" t="s">
        <v>27</v>
      </c>
      <c r="J8" s="6">
        <v>1.2097190630111387E-2</v>
      </c>
      <c r="K8" s="6">
        <v>5.1471737117367421E-3</v>
      </c>
      <c r="L8" s="6">
        <v>2.3502588619706004</v>
      </c>
      <c r="M8" s="6">
        <v>1.9190341212238071E-2</v>
      </c>
      <c r="N8" s="6">
        <v>1.9817697025633785E-3</v>
      </c>
      <c r="O8" s="6">
        <v>2.2212611557659398E-2</v>
      </c>
      <c r="P8" s="6">
        <v>1.9817697025633785E-3</v>
      </c>
      <c r="Q8" s="6">
        <v>2.2212611557659398E-2</v>
      </c>
    </row>
    <row r="9" spans="1:17" ht="16.5" thickBot="1" x14ac:dyDescent="0.3">
      <c r="A9" s="21"/>
      <c r="B9" s="21"/>
      <c r="I9" s="7" t="s">
        <v>40</v>
      </c>
      <c r="J9" s="7">
        <v>1.3348583583113773</v>
      </c>
      <c r="K9" s="7">
        <v>0.1124437601930921</v>
      </c>
      <c r="L9" s="7">
        <v>11.87134222494085</v>
      </c>
      <c r="M9" s="7">
        <v>1.7917611801594811E-28</v>
      </c>
      <c r="N9" s="7">
        <v>1.1138796176025059</v>
      </c>
      <c r="O9" s="7">
        <v>1.5558370990202488</v>
      </c>
      <c r="P9" s="7">
        <v>1.1138796176025059</v>
      </c>
      <c r="Q9" s="7">
        <v>1.5558370990202488</v>
      </c>
    </row>
    <row r="10" spans="1:17" x14ac:dyDescent="0.25">
      <c r="A10" s="23"/>
      <c r="B10" s="23"/>
    </row>
    <row r="11" spans="1:17" x14ac:dyDescent="0.25">
      <c r="A11" s="6"/>
      <c r="B11" s="6"/>
    </row>
    <row r="12" spans="1:17" x14ac:dyDescent="0.25">
      <c r="A12" s="6"/>
      <c r="B12" s="6"/>
    </row>
    <row r="13" spans="1:17" ht="16.5" thickBot="1" x14ac:dyDescent="0.3">
      <c r="A13" s="6"/>
      <c r="B13" s="6"/>
      <c r="I13" t="s">
        <v>62</v>
      </c>
    </row>
    <row r="14" spans="1:17" x14ac:dyDescent="0.25">
      <c r="A14" s="6"/>
      <c r="B14" s="6"/>
      <c r="I14" s="8"/>
      <c r="J14" s="8" t="s">
        <v>33</v>
      </c>
      <c r="K14" s="8" t="s">
        <v>21</v>
      </c>
      <c r="L14" s="8" t="s">
        <v>34</v>
      </c>
      <c r="M14" s="8" t="s">
        <v>35</v>
      </c>
      <c r="N14" s="8" t="s">
        <v>36</v>
      </c>
      <c r="O14" s="8" t="s">
        <v>37</v>
      </c>
      <c r="P14" s="8" t="s">
        <v>38</v>
      </c>
      <c r="Q14" s="8" t="s">
        <v>39</v>
      </c>
    </row>
    <row r="15" spans="1:17" x14ac:dyDescent="0.25">
      <c r="A15" s="6"/>
      <c r="B15" s="6"/>
      <c r="C15" s="21"/>
      <c r="D15" s="21"/>
      <c r="E15" s="21"/>
      <c r="F15" s="21"/>
      <c r="I15" s="6" t="s">
        <v>27</v>
      </c>
      <c r="J15" s="6">
        <v>-2.0685196005479269E-4</v>
      </c>
      <c r="K15" s="6">
        <v>9.3171468332562757E-4</v>
      </c>
      <c r="L15" s="6">
        <v>-0.22201212855899516</v>
      </c>
      <c r="M15" s="6">
        <v>0.82450854082836555</v>
      </c>
      <c r="N15" s="6">
        <v>-2.0429889768132118E-3</v>
      </c>
      <c r="O15" s="6">
        <v>1.6292850567036265E-3</v>
      </c>
      <c r="P15" s="6">
        <v>-2.0429889768132118E-3</v>
      </c>
      <c r="Q15" s="6">
        <v>1.6292850567036265E-3</v>
      </c>
    </row>
    <row r="16" spans="1:17" ht="16.5" thickBot="1" x14ac:dyDescent="0.3">
      <c r="A16" s="21"/>
      <c r="B16" s="21"/>
      <c r="C16" s="21"/>
      <c r="D16" s="21"/>
      <c r="E16" s="21"/>
      <c r="F16" s="21"/>
      <c r="I16" s="7" t="s">
        <v>40</v>
      </c>
      <c r="J16" s="7">
        <v>0.9406363166302546</v>
      </c>
      <c r="K16" s="7">
        <v>2.0688863398263025E-2</v>
      </c>
      <c r="L16" s="7">
        <v>45.465828572739653</v>
      </c>
      <c r="M16" s="7">
        <v>1.8695349096479696E-114</v>
      </c>
      <c r="N16" s="7">
        <v>0.89986462053052407</v>
      </c>
      <c r="O16" s="7">
        <v>0.98140801272998512</v>
      </c>
      <c r="P16" s="7">
        <v>0.89986462053052407</v>
      </c>
      <c r="Q16" s="7">
        <v>0.98140801272998512</v>
      </c>
    </row>
    <row r="17" spans="1:18" x14ac:dyDescent="0.25">
      <c r="A17" s="21"/>
      <c r="B17" s="21"/>
      <c r="C17" s="21"/>
      <c r="D17" s="21"/>
      <c r="E17" s="21"/>
      <c r="F17" s="21"/>
    </row>
    <row r="18" spans="1:18" x14ac:dyDescent="0.25">
      <c r="A18" s="22"/>
      <c r="B18" s="22"/>
      <c r="C18" s="22"/>
      <c r="D18" s="22"/>
      <c r="E18" s="22"/>
      <c r="F18" s="22"/>
    </row>
    <row r="19" spans="1:18" x14ac:dyDescent="0.25">
      <c r="A19" s="6"/>
      <c r="B19" s="6"/>
      <c r="C19" s="6"/>
      <c r="D19" s="6"/>
      <c r="E19" s="6"/>
      <c r="F19" s="6"/>
    </row>
    <row r="20" spans="1:18" x14ac:dyDescent="0.25">
      <c r="A20" s="6"/>
      <c r="B20" s="6"/>
      <c r="C20" s="6"/>
      <c r="D20" s="6"/>
      <c r="E20" s="6"/>
      <c r="F20" s="6"/>
    </row>
    <row r="21" spans="1:18" ht="16.5" thickBot="1" x14ac:dyDescent="0.3">
      <c r="A21" s="7"/>
      <c r="B21" s="7"/>
      <c r="C21" s="7"/>
      <c r="D21" s="7"/>
      <c r="E21" s="7"/>
      <c r="F21" s="7"/>
    </row>
    <row r="26" spans="1:18" x14ac:dyDescent="0.25">
      <c r="A26" s="21"/>
      <c r="B26" s="21"/>
      <c r="C26" s="21"/>
      <c r="D26" s="21"/>
      <c r="E26" s="21"/>
      <c r="F26" s="21"/>
      <c r="G26" s="21"/>
    </row>
    <row r="27" spans="1:18" ht="16.5" thickBot="1" x14ac:dyDescent="0.3">
      <c r="J27" t="s">
        <v>57</v>
      </c>
    </row>
    <row r="28" spans="1:18" x14ac:dyDescent="0.25">
      <c r="J28" s="8"/>
      <c r="K28" s="8" t="s">
        <v>33</v>
      </c>
      <c r="L28" s="8" t="s">
        <v>21</v>
      </c>
      <c r="M28" s="8" t="s">
        <v>34</v>
      </c>
      <c r="N28" s="8" t="s">
        <v>35</v>
      </c>
      <c r="O28" s="8" t="s">
        <v>36</v>
      </c>
      <c r="P28" s="8" t="s">
        <v>37</v>
      </c>
      <c r="Q28" s="8" t="s">
        <v>38</v>
      </c>
      <c r="R28" s="8" t="s">
        <v>39</v>
      </c>
    </row>
    <row r="29" spans="1:18" x14ac:dyDescent="0.25">
      <c r="J29" s="6" t="s">
        <v>27</v>
      </c>
      <c r="K29" s="6">
        <v>-3.1180051480939001E-5</v>
      </c>
      <c r="L29" s="6">
        <v>5.871823179713862E-4</v>
      </c>
      <c r="M29" s="6">
        <v>-5.3101141718062475E-2</v>
      </c>
      <c r="N29" s="6">
        <v>0.95769950802851767</v>
      </c>
      <c r="O29" s="6">
        <v>-1.1884022474884758E-3</v>
      </c>
      <c r="P29" s="6">
        <v>1.1260421445265976E-3</v>
      </c>
      <c r="Q29" s="6">
        <v>-1.1884022474884758E-3</v>
      </c>
      <c r="R29" s="6">
        <v>1.1260421445265976E-3</v>
      </c>
    </row>
    <row r="30" spans="1:18" x14ac:dyDescent="0.25">
      <c r="J30" s="6" t="s">
        <v>43</v>
      </c>
      <c r="K30" s="6">
        <v>0.94383515142921937</v>
      </c>
      <c r="L30" s="6">
        <v>1.4101135219810532E-2</v>
      </c>
      <c r="M30" s="6">
        <v>66.933274287252814</v>
      </c>
      <c r="N30" s="6">
        <v>2.9897648915107327E-148</v>
      </c>
      <c r="O30" s="6">
        <v>0.91604455527904105</v>
      </c>
      <c r="P30" s="6">
        <v>0.97162574757939768</v>
      </c>
      <c r="Q30" s="6">
        <v>0.91604455527904105</v>
      </c>
      <c r="R30" s="6">
        <v>0.97162574757939768</v>
      </c>
    </row>
    <row r="31" spans="1:18" x14ac:dyDescent="0.25">
      <c r="J31" s="6" t="s">
        <v>9</v>
      </c>
      <c r="K31" s="6">
        <v>-0.20929738747265711</v>
      </c>
      <c r="L31" s="6">
        <v>2.5930005122967587E-2</v>
      </c>
      <c r="M31" s="6">
        <v>-8.0716292372526866</v>
      </c>
      <c r="N31" s="6">
        <v>4.4942826631383504E-14</v>
      </c>
      <c r="O31" s="6">
        <v>-0.26040038657957076</v>
      </c>
      <c r="P31" s="6">
        <v>-0.15819438836574348</v>
      </c>
      <c r="Q31" s="6">
        <v>-0.26040038657957076</v>
      </c>
      <c r="R31" s="6">
        <v>-0.15819438836574348</v>
      </c>
    </row>
    <row r="32" spans="1:18" ht="16.5" thickBot="1" x14ac:dyDescent="0.3">
      <c r="J32" s="7" t="s">
        <v>10</v>
      </c>
      <c r="K32" s="7">
        <v>0.31262891909276624</v>
      </c>
      <c r="L32" s="7">
        <v>1.8771479773771384E-2</v>
      </c>
      <c r="M32" s="7">
        <v>16.654463199517693</v>
      </c>
      <c r="N32" s="7">
        <v>7.7114699138807357E-41</v>
      </c>
      <c r="O32" s="7">
        <v>0.27563398177727755</v>
      </c>
      <c r="P32" s="7">
        <v>0.34962385640825494</v>
      </c>
      <c r="Q32" s="7">
        <v>0.27563398177727755</v>
      </c>
      <c r="R32" s="7">
        <v>0.34962385640825494</v>
      </c>
    </row>
    <row r="34" spans="10:18" ht="16.5" thickBot="1" x14ac:dyDescent="0.3">
      <c r="J34" t="s">
        <v>58</v>
      </c>
    </row>
    <row r="35" spans="10:18" x14ac:dyDescent="0.25">
      <c r="J35" s="8"/>
      <c r="K35" s="8" t="s">
        <v>33</v>
      </c>
      <c r="L35" s="8" t="s">
        <v>21</v>
      </c>
      <c r="M35" s="8" t="s">
        <v>34</v>
      </c>
      <c r="N35" s="8" t="s">
        <v>35</v>
      </c>
      <c r="O35" s="8" t="s">
        <v>36</v>
      </c>
      <c r="P35" s="8" t="s">
        <v>37</v>
      </c>
      <c r="Q35" s="8" t="s">
        <v>38</v>
      </c>
      <c r="R35" s="8" t="s">
        <v>39</v>
      </c>
    </row>
    <row r="36" spans="10:18" x14ac:dyDescent="0.25">
      <c r="J36" s="6" t="s">
        <v>27</v>
      </c>
      <c r="K36" s="6">
        <v>1.4479487451886916E-2</v>
      </c>
      <c r="L36" s="6">
        <v>4.9936431463721443E-3</v>
      </c>
      <c r="M36" s="6">
        <v>2.8995839365105991</v>
      </c>
      <c r="N36" s="6">
        <v>3.9198337774260014E-3</v>
      </c>
      <c r="O36" s="6">
        <v>4.6656729909281634E-3</v>
      </c>
      <c r="P36" s="6">
        <v>2.429330191284567E-2</v>
      </c>
      <c r="Q36" s="6">
        <v>4.6656729909281634E-3</v>
      </c>
      <c r="R36" s="6">
        <v>2.429330191284567E-2</v>
      </c>
    </row>
    <row r="37" spans="10:18" x14ac:dyDescent="0.25">
      <c r="J37" s="6" t="str">
        <f>J30</f>
        <v>market</v>
      </c>
      <c r="K37" s="6">
        <v>1.2105994016115342</v>
      </c>
      <c r="L37" s="6">
        <v>0.11216855260095124</v>
      </c>
      <c r="M37" s="6">
        <v>10.792680956830567</v>
      </c>
      <c r="N37" s="6">
        <v>2.6687738004728672E-24</v>
      </c>
      <c r="O37" s="6">
        <v>0.99015886725341651</v>
      </c>
      <c r="P37" s="6">
        <v>1.431039935969652</v>
      </c>
      <c r="Q37" s="6">
        <v>0.99015886725341651</v>
      </c>
      <c r="R37" s="6">
        <v>1.431039935969652</v>
      </c>
    </row>
    <row r="38" spans="10:18" x14ac:dyDescent="0.25">
      <c r="J38" s="6" t="str">
        <f t="shared" ref="J38:J39" si="0">J31</f>
        <v>SMB</v>
      </c>
      <c r="K38" s="6">
        <v>0.22056259325409952</v>
      </c>
      <c r="L38" s="6">
        <v>0.16897668613338887</v>
      </c>
      <c r="M38" s="6">
        <v>1.3052841684916767</v>
      </c>
      <c r="N38" s="6">
        <v>0.19246457940089204</v>
      </c>
      <c r="O38" s="6">
        <v>-0.11152077700945054</v>
      </c>
      <c r="P38" s="6">
        <v>0.55264596351764961</v>
      </c>
      <c r="Q38" s="6">
        <v>-0.11152077700945054</v>
      </c>
      <c r="R38" s="6">
        <v>0.55264596351764961</v>
      </c>
    </row>
    <row r="39" spans="10:18" ht="16.5" thickBot="1" x14ac:dyDescent="0.3">
      <c r="J39" s="6" t="str">
        <f t="shared" si="0"/>
        <v>HML</v>
      </c>
      <c r="K39" s="7">
        <v>-0.85386527422919156</v>
      </c>
      <c r="L39" s="7">
        <v>0.16226592258765279</v>
      </c>
      <c r="M39" s="7">
        <v>-5.2621355156561025</v>
      </c>
      <c r="N39" s="7">
        <v>2.2101042692153778E-7</v>
      </c>
      <c r="O39" s="7">
        <v>-1.1727602394748411</v>
      </c>
      <c r="P39" s="7">
        <v>-0.53497030898354214</v>
      </c>
      <c r="Q39" s="7">
        <v>-1.1727602394748411</v>
      </c>
      <c r="R39" s="7">
        <v>-0.53497030898354214</v>
      </c>
    </row>
    <row r="42" spans="10:18" ht="16.5" thickBot="1" x14ac:dyDescent="0.3">
      <c r="J42" t="s">
        <v>59</v>
      </c>
    </row>
    <row r="43" spans="10:18" x14ac:dyDescent="0.25">
      <c r="J43" s="8"/>
      <c r="K43" s="8" t="s">
        <v>33</v>
      </c>
      <c r="L43" s="8" t="s">
        <v>21</v>
      </c>
      <c r="M43" s="8" t="s">
        <v>34</v>
      </c>
      <c r="N43" s="8" t="s">
        <v>35</v>
      </c>
      <c r="O43" s="8" t="s">
        <v>36</v>
      </c>
      <c r="P43" s="8" t="s">
        <v>37</v>
      </c>
      <c r="Q43" s="8" t="s">
        <v>38</v>
      </c>
      <c r="R43" s="8" t="s">
        <v>39</v>
      </c>
    </row>
    <row r="44" spans="10:18" x14ac:dyDescent="0.25">
      <c r="J44" s="6" t="s">
        <v>27</v>
      </c>
      <c r="K44" s="6">
        <v>1.6773746497939914E-2</v>
      </c>
      <c r="L44" s="6">
        <v>5.1203625998981145E-3</v>
      </c>
      <c r="M44" s="6">
        <v>3.2758903633648289</v>
      </c>
      <c r="N44" s="6">
        <v>1.1354573007806262E-3</v>
      </c>
      <c r="O44" s="6">
        <v>6.7107122348922937E-3</v>
      </c>
      <c r="P44" s="6">
        <v>2.6836780760987534E-2</v>
      </c>
      <c r="Q44" s="6">
        <v>6.7107122348922937E-3</v>
      </c>
      <c r="R44" s="6">
        <v>2.6836780760987534E-2</v>
      </c>
    </row>
    <row r="45" spans="10:18" x14ac:dyDescent="0.25">
      <c r="J45" s="6" t="s">
        <v>43</v>
      </c>
      <c r="K45" s="6">
        <v>1.12434596645412</v>
      </c>
      <c r="L45" s="6">
        <v>0.11642142790206567</v>
      </c>
      <c r="M45" s="6">
        <v>9.6575517644391535</v>
      </c>
      <c r="N45" s="6">
        <v>3.6536554603879764E-20</v>
      </c>
      <c r="O45" s="6">
        <v>0.89554326057646849</v>
      </c>
      <c r="P45" s="6">
        <v>1.3531486723317714</v>
      </c>
      <c r="Q45" s="6">
        <v>0.89554326057646849</v>
      </c>
      <c r="R45" s="6">
        <v>1.3531486723317714</v>
      </c>
    </row>
    <row r="46" spans="10:18" x14ac:dyDescent="0.25">
      <c r="J46" s="6" t="s">
        <v>9</v>
      </c>
      <c r="K46" s="6">
        <v>0.19104941391430236</v>
      </c>
      <c r="L46" s="6">
        <v>0.1681987222249394</v>
      </c>
      <c r="M46" s="6">
        <v>1.1358553227223911</v>
      </c>
      <c r="N46" s="6">
        <v>0.25662710430603802</v>
      </c>
      <c r="O46" s="6">
        <v>-0.1395110633425376</v>
      </c>
      <c r="P46" s="6">
        <v>0.52160989117114231</v>
      </c>
      <c r="Q46" s="6">
        <v>-0.1395110633425376</v>
      </c>
      <c r="R46" s="6">
        <v>0.52160989117114231</v>
      </c>
    </row>
    <row r="47" spans="10:18" x14ac:dyDescent="0.25">
      <c r="J47" s="6" t="s">
        <v>10</v>
      </c>
      <c r="K47" s="6">
        <v>-0.80277388461800681</v>
      </c>
      <c r="L47" s="6">
        <v>0.18045326602469555</v>
      </c>
      <c r="M47" s="6">
        <v>-4.4486525641943491</v>
      </c>
      <c r="N47" s="6">
        <v>1.0925446750208277E-5</v>
      </c>
      <c r="O47" s="6">
        <v>-1.1574181824498617</v>
      </c>
      <c r="P47" s="6">
        <v>-0.44812958678615178</v>
      </c>
      <c r="Q47" s="6">
        <v>-1.1574181824498617</v>
      </c>
      <c r="R47" s="6">
        <v>-0.44812958678615178</v>
      </c>
    </row>
    <row r="48" spans="10:18" x14ac:dyDescent="0.25">
      <c r="J48" s="6" t="s">
        <v>11</v>
      </c>
      <c r="K48" s="6">
        <v>-0.10335433306807935</v>
      </c>
      <c r="L48" s="6">
        <v>0.12293335182854613</v>
      </c>
      <c r="M48" s="6">
        <v>-0.84073468697271481</v>
      </c>
      <c r="N48" s="6">
        <v>0.40094708391685263</v>
      </c>
      <c r="O48" s="6">
        <v>-0.34495490478277846</v>
      </c>
      <c r="P48" s="6">
        <v>0.13824623864661978</v>
      </c>
      <c r="Q48" s="6">
        <v>-0.34495490478277846</v>
      </c>
      <c r="R48" s="6">
        <v>0.13824623864661978</v>
      </c>
    </row>
    <row r="49" spans="10:18" x14ac:dyDescent="0.25">
      <c r="J49" s="6" t="s">
        <v>12</v>
      </c>
      <c r="K49" s="6">
        <v>-0.27972540985750577</v>
      </c>
      <c r="L49" s="6">
        <v>0.15103235413537433</v>
      </c>
      <c r="M49" s="6">
        <v>-1.8520893186024261</v>
      </c>
      <c r="N49" s="6">
        <v>6.4673593620726416E-2</v>
      </c>
      <c r="O49" s="6">
        <v>-0.57654887203248062</v>
      </c>
      <c r="P49" s="6">
        <v>1.7098052317469081E-2</v>
      </c>
      <c r="Q49" s="6">
        <v>-0.57654887203248062</v>
      </c>
      <c r="R49" s="6">
        <v>1.7098052317469081E-2</v>
      </c>
    </row>
    <row r="50" spans="10:18" ht="16.5" thickBot="1" x14ac:dyDescent="0.3">
      <c r="J50" s="7" t="s">
        <v>44</v>
      </c>
      <c r="K50" s="7">
        <v>0.27339677287519648</v>
      </c>
      <c r="L50" s="7">
        <v>0.13987914519914901</v>
      </c>
      <c r="M50" s="7">
        <v>1.95452132972328</v>
      </c>
      <c r="N50" s="7">
        <v>5.1264003940710977E-2</v>
      </c>
      <c r="O50" s="7">
        <v>-1.5073190445551443E-3</v>
      </c>
      <c r="P50" s="7">
        <v>0.54830086479494811</v>
      </c>
      <c r="Q50" s="7">
        <v>-1.5073190445551443E-3</v>
      </c>
      <c r="R50" s="7">
        <v>0.54830086479494811</v>
      </c>
    </row>
    <row r="52" spans="10:18" ht="16.5" thickBot="1" x14ac:dyDescent="0.3">
      <c r="J52" t="s">
        <v>60</v>
      </c>
    </row>
    <row r="53" spans="10:18" x14ac:dyDescent="0.25">
      <c r="J53" s="8"/>
      <c r="K53" s="8" t="s">
        <v>33</v>
      </c>
      <c r="L53" s="8" t="s">
        <v>21</v>
      </c>
      <c r="M53" s="8" t="s">
        <v>34</v>
      </c>
      <c r="N53" s="8" t="s">
        <v>35</v>
      </c>
      <c r="O53" s="8" t="s">
        <v>36</v>
      </c>
      <c r="P53" s="8" t="s">
        <v>37</v>
      </c>
      <c r="Q53" s="8" t="s">
        <v>38</v>
      </c>
      <c r="R53" s="8" t="s">
        <v>39</v>
      </c>
    </row>
    <row r="54" spans="10:18" x14ac:dyDescent="0.25">
      <c r="J54" s="6" t="s">
        <v>27</v>
      </c>
      <c r="K54" s="6">
        <v>-1.0190379226437393E-4</v>
      </c>
      <c r="L54" s="6">
        <v>5.9169897426700354E-4</v>
      </c>
      <c r="M54" s="6">
        <v>-0.1722223574759654</v>
      </c>
      <c r="N54" s="6">
        <v>0.86342323331092441</v>
      </c>
      <c r="O54" s="6">
        <v>-1.268116613611517E-3</v>
      </c>
      <c r="P54" s="6">
        <v>1.0643090290827692E-3</v>
      </c>
      <c r="Q54" s="6">
        <v>-1.268116613611517E-3</v>
      </c>
      <c r="R54" s="6">
        <v>1.0643090290827692E-3</v>
      </c>
    </row>
    <row r="55" spans="10:18" x14ac:dyDescent="0.25">
      <c r="J55" s="6" t="str">
        <f>J45</f>
        <v>market</v>
      </c>
      <c r="K55" s="6">
        <v>0.93064965878188388</v>
      </c>
      <c r="L55" s="6">
        <v>1.5015501385172689E-2</v>
      </c>
      <c r="M55" s="6">
        <v>61.979259627045792</v>
      </c>
      <c r="N55" s="6">
        <v>5.5472547015045884E-140</v>
      </c>
      <c r="O55" s="6">
        <v>0.90105476172120003</v>
      </c>
      <c r="P55" s="6">
        <v>0.96024455584256774</v>
      </c>
      <c r="Q55" s="6">
        <v>0.90105476172120003</v>
      </c>
      <c r="R55" s="6">
        <v>0.96024455584256774</v>
      </c>
    </row>
    <row r="56" spans="10:18" x14ac:dyDescent="0.25">
      <c r="J56" s="6" t="str">
        <f t="shared" ref="J56:J60" si="1">J46</f>
        <v>SMB</v>
      </c>
      <c r="K56" s="6">
        <v>-0.20948305952358326</v>
      </c>
      <c r="L56" s="6">
        <v>2.6106086419894658E-2</v>
      </c>
      <c r="M56" s="6">
        <v>-8.0242996270763349</v>
      </c>
      <c r="N56" s="6">
        <v>6.3533850822472308E-14</v>
      </c>
      <c r="O56" s="6">
        <v>-0.26093701503498712</v>
      </c>
      <c r="P56" s="6">
        <v>-0.1580291040121794</v>
      </c>
      <c r="Q56" s="6">
        <v>-0.26093701503498712</v>
      </c>
      <c r="R56" s="6">
        <v>-0.1580291040121794</v>
      </c>
    </row>
    <row r="57" spans="10:18" x14ac:dyDescent="0.25">
      <c r="J57" s="6" t="str">
        <f t="shared" si="1"/>
        <v>HML</v>
      </c>
      <c r="K57" s="6">
        <v>0.30072319925631008</v>
      </c>
      <c r="L57" s="6">
        <v>1.9755881192514348E-2</v>
      </c>
      <c r="M57" s="6">
        <v>15.221958277935807</v>
      </c>
      <c r="N57" s="6">
        <v>4.3922726297039865E-36</v>
      </c>
      <c r="O57" s="6">
        <v>0.26178522074745342</v>
      </c>
      <c r="P57" s="6">
        <v>0.33966117776516674</v>
      </c>
      <c r="Q57" s="6">
        <v>0.26178522074745342</v>
      </c>
      <c r="R57" s="6">
        <v>0.33966117776516674</v>
      </c>
    </row>
    <row r="58" spans="10:18" x14ac:dyDescent="0.25">
      <c r="J58" s="6" t="str">
        <f t="shared" si="1"/>
        <v>MOM</v>
      </c>
      <c r="K58" s="6">
        <v>-4.0115883741930494E-2</v>
      </c>
      <c r="L58" s="6">
        <v>1.5479246771139708E-2</v>
      </c>
      <c r="M58" s="6">
        <v>-2.5915914601687584</v>
      </c>
      <c r="N58" s="6">
        <v>1.0201775707314209E-2</v>
      </c>
      <c r="O58" s="6">
        <v>-7.0624802692926522E-2</v>
      </c>
      <c r="P58" s="6">
        <v>-9.6069647909344663E-3</v>
      </c>
      <c r="Q58" s="6">
        <v>-7.0624802692926522E-2</v>
      </c>
      <c r="R58" s="6">
        <v>-9.6069647909344663E-3</v>
      </c>
    </row>
    <row r="59" spans="10:18" x14ac:dyDescent="0.25">
      <c r="J59" s="6" t="str">
        <f t="shared" si="1"/>
        <v>BAB</v>
      </c>
      <c r="K59" s="6">
        <v>3.8450526892415696E-2</v>
      </c>
      <c r="L59" s="6">
        <v>2.2146281840449762E-2</v>
      </c>
      <c r="M59" s="6">
        <v>1.7362068797565169</v>
      </c>
      <c r="N59" s="6">
        <v>8.3946569381074296E-2</v>
      </c>
      <c r="O59" s="6">
        <v>-5.1988268342740285E-3</v>
      </c>
      <c r="P59" s="6">
        <v>8.209988061910542E-2</v>
      </c>
      <c r="Q59" s="6">
        <v>-5.1988268342740285E-3</v>
      </c>
      <c r="R59" s="6">
        <v>8.209988061910542E-2</v>
      </c>
    </row>
    <row r="60" spans="10:18" ht="16.5" thickBot="1" x14ac:dyDescent="0.3">
      <c r="J60" s="6" t="str">
        <f t="shared" si="1"/>
        <v>LIQ</v>
      </c>
      <c r="K60" s="7">
        <v>5.691247300766868E-3</v>
      </c>
      <c r="L60" s="7">
        <v>1.7188657510861207E-2</v>
      </c>
      <c r="M60" s="7">
        <v>0.33110481706734046</v>
      </c>
      <c r="N60" s="7">
        <v>0.74088482296610714</v>
      </c>
      <c r="O60" s="7">
        <v>-2.8186845517872434E-2</v>
      </c>
      <c r="P60" s="7">
        <v>3.9569340119406167E-2</v>
      </c>
      <c r="Q60" s="7">
        <v>-2.8186845517872434E-2</v>
      </c>
      <c r="R60" s="7">
        <v>3.9569340119406167E-2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2D32-6504-4265-AA2A-51507C030AC4}">
  <dimension ref="A1:I51"/>
  <sheetViews>
    <sheetView topLeftCell="A25" workbookViewId="0">
      <selection activeCell="A27" sqref="A27:I51"/>
    </sheetView>
  </sheetViews>
  <sheetFormatPr defaultRowHeight="15.75" x14ac:dyDescent="0.25"/>
  <cols>
    <col min="1" max="1" width="9.5" customWidth="1"/>
    <col min="2" max="2" width="14.875" customWidth="1"/>
    <col min="3" max="3" width="13.125" customWidth="1"/>
    <col min="6" max="6" width="12.875" customWidth="1"/>
    <col min="7" max="7" width="11" customWidth="1"/>
    <col min="8" max="8" width="11.375" customWidth="1"/>
    <col min="9" max="9" width="12.25" customWidth="1"/>
  </cols>
  <sheetData>
    <row r="1" spans="1:9" x14ac:dyDescent="0.25">
      <c r="A1" t="s">
        <v>41</v>
      </c>
    </row>
    <row r="2" spans="1:9" ht="16.5" thickBot="1" x14ac:dyDescent="0.3"/>
    <row r="3" spans="1:9" x14ac:dyDescent="0.25">
      <c r="A3" s="9" t="s">
        <v>17</v>
      </c>
      <c r="B3" s="9"/>
    </row>
    <row r="4" spans="1:9" x14ac:dyDescent="0.25">
      <c r="A4" s="6" t="s">
        <v>18</v>
      </c>
      <c r="B4" s="6">
        <v>0.48793851698609536</v>
      </c>
    </row>
    <row r="5" spans="1:9" x14ac:dyDescent="0.25">
      <c r="A5" s="6" t="s">
        <v>19</v>
      </c>
      <c r="B5" s="6">
        <v>0.23808399635859007</v>
      </c>
    </row>
    <row r="6" spans="1:9" x14ac:dyDescent="0.25">
      <c r="A6" s="6" t="s">
        <v>20</v>
      </c>
      <c r="B6" s="6">
        <v>0.23639460388931863</v>
      </c>
    </row>
    <row r="7" spans="1:9" x14ac:dyDescent="0.25">
      <c r="A7" s="6" t="s">
        <v>21</v>
      </c>
      <c r="B7" s="6">
        <v>0.10821772027687936</v>
      </c>
    </row>
    <row r="8" spans="1:9" ht="16.5" thickBot="1" x14ac:dyDescent="0.3">
      <c r="A8" s="7" t="s">
        <v>22</v>
      </c>
      <c r="B8" s="7">
        <v>453</v>
      </c>
    </row>
    <row r="10" spans="1:9" ht="16.5" thickBot="1" x14ac:dyDescent="0.3">
      <c r="A10" t="s">
        <v>23</v>
      </c>
    </row>
    <row r="11" spans="1:9" x14ac:dyDescent="0.2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25">
      <c r="A12" s="6" t="s">
        <v>24</v>
      </c>
      <c r="B12" s="6">
        <v>1</v>
      </c>
      <c r="C12" s="6">
        <v>1.6504273483320633</v>
      </c>
      <c r="D12" s="6">
        <v>1.6504273483320633</v>
      </c>
      <c r="E12" s="6">
        <v>140.92876622166315</v>
      </c>
      <c r="F12" s="6">
        <v>1.7917611801598275E-28</v>
      </c>
    </row>
    <row r="13" spans="1:9" x14ac:dyDescent="0.25">
      <c r="A13" s="6" t="s">
        <v>25</v>
      </c>
      <c r="B13" s="6">
        <v>451</v>
      </c>
      <c r="C13" s="6">
        <v>5.281694816848133</v>
      </c>
      <c r="D13" s="6">
        <v>1.1711074981924906E-2</v>
      </c>
      <c r="E13" s="6"/>
      <c r="F13" s="6"/>
    </row>
    <row r="14" spans="1:9" ht="16.5" thickBot="1" x14ac:dyDescent="0.3">
      <c r="A14" s="7" t="s">
        <v>26</v>
      </c>
      <c r="B14" s="7">
        <v>452</v>
      </c>
      <c r="C14" s="7">
        <v>6.9321221651801963</v>
      </c>
      <c r="D14" s="7"/>
      <c r="E14" s="7"/>
      <c r="F14" s="7"/>
    </row>
    <row r="15" spans="1:9" ht="16.5" thickBot="1" x14ac:dyDescent="0.3"/>
    <row r="16" spans="1:9" x14ac:dyDescent="0.2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25">
      <c r="A17" s="6" t="s">
        <v>27</v>
      </c>
      <c r="B17" s="6">
        <v>1.2097190630111387E-2</v>
      </c>
      <c r="C17" s="6">
        <v>5.1471737117367421E-3</v>
      </c>
      <c r="D17" s="6">
        <v>2.3502588619706004</v>
      </c>
      <c r="E17" s="6">
        <v>1.9190341212238071E-2</v>
      </c>
      <c r="F17" s="6">
        <v>1.9817697025633785E-3</v>
      </c>
      <c r="G17" s="6">
        <v>2.2212611557659398E-2</v>
      </c>
      <c r="H17" s="6">
        <v>1.9817697025633785E-3</v>
      </c>
      <c r="I17" s="6">
        <v>2.2212611557659398E-2</v>
      </c>
    </row>
    <row r="18" spans="1:9" ht="16.5" thickBot="1" x14ac:dyDescent="0.3">
      <c r="A18" s="7" t="s">
        <v>40</v>
      </c>
      <c r="B18" s="7">
        <v>1.3348583583113773</v>
      </c>
      <c r="C18" s="7">
        <v>0.1124437601930921</v>
      </c>
      <c r="D18" s="7">
        <v>11.87134222494085</v>
      </c>
      <c r="E18" s="7">
        <v>1.7917611801594811E-28</v>
      </c>
      <c r="F18" s="7">
        <v>1.1138796176025059</v>
      </c>
      <c r="G18" s="7">
        <v>1.5558370990202488</v>
      </c>
      <c r="H18" s="7">
        <v>1.1138796176025059</v>
      </c>
      <c r="I18" s="7">
        <v>1.5558370990202488</v>
      </c>
    </row>
    <row r="20" spans="1:9" x14ac:dyDescent="0.25">
      <c r="A20" s="11" t="s">
        <v>45</v>
      </c>
      <c r="B20" s="11" t="s">
        <v>46</v>
      </c>
      <c r="C20" s="11" t="s">
        <v>47</v>
      </c>
    </row>
    <row r="21" spans="1:9" x14ac:dyDescent="0.25">
      <c r="A21" s="11">
        <f>B17</f>
        <v>1.2097190630111387E-2</v>
      </c>
      <c r="B21" s="11"/>
      <c r="C21" s="12">
        <f>B17</f>
        <v>1.2097190630111387E-2</v>
      </c>
    </row>
    <row r="22" spans="1:9" x14ac:dyDescent="0.25">
      <c r="A22" s="11">
        <f>B18</f>
        <v>1.3348583583113773</v>
      </c>
      <c r="B22" s="13">
        <f>AVERAGE(Data!$B$705:$B$1157)</f>
        <v>7.1209713024282528E-3</v>
      </c>
      <c r="C22" s="12">
        <f>B22*A22</f>
        <v>9.5054880623418082E-3</v>
      </c>
    </row>
    <row r="23" spans="1:9" x14ac:dyDescent="0.25">
      <c r="A23" s="11"/>
      <c r="B23" s="11"/>
      <c r="C23" s="13">
        <f>SUM(C21:C22)</f>
        <v>2.1602678692453196E-2</v>
      </c>
    </row>
    <row r="24" spans="1:9" ht="31.5" x14ac:dyDescent="0.25">
      <c r="A24" s="11"/>
      <c r="B24" s="14" t="s">
        <v>48</v>
      </c>
      <c r="C24" s="13">
        <f>AVERAGE(Data!$I$705:$I$1157)</f>
        <v>2.1602678692453196E-2</v>
      </c>
    </row>
    <row r="27" spans="1:9" x14ac:dyDescent="0.25">
      <c r="A27" t="s">
        <v>42</v>
      </c>
    </row>
    <row r="28" spans="1:9" ht="16.5" thickBot="1" x14ac:dyDescent="0.3"/>
    <row r="29" spans="1:9" x14ac:dyDescent="0.25">
      <c r="A29" s="9" t="s">
        <v>17</v>
      </c>
      <c r="B29" s="9"/>
    </row>
    <row r="30" spans="1:9" x14ac:dyDescent="0.25">
      <c r="A30" s="6" t="s">
        <v>18</v>
      </c>
      <c r="B30" s="6">
        <v>0.95027386298543548</v>
      </c>
    </row>
    <row r="31" spans="1:9" x14ac:dyDescent="0.25">
      <c r="A31" s="6" t="s">
        <v>19</v>
      </c>
      <c r="B31" s="6">
        <v>0.90302041467326211</v>
      </c>
    </row>
    <row r="32" spans="1:9" x14ac:dyDescent="0.25">
      <c r="A32" s="6" t="s">
        <v>20</v>
      </c>
      <c r="B32" s="6">
        <v>0.90258356969431286</v>
      </c>
    </row>
    <row r="33" spans="1:9" x14ac:dyDescent="0.25">
      <c r="A33" s="6" t="s">
        <v>21</v>
      </c>
      <c r="B33" s="6">
        <v>1.3761612191829368E-2</v>
      </c>
    </row>
    <row r="34" spans="1:9" ht="16.5" thickBot="1" x14ac:dyDescent="0.3">
      <c r="A34" s="7" t="s">
        <v>22</v>
      </c>
      <c r="B34" s="7">
        <v>224</v>
      </c>
    </row>
    <row r="36" spans="1:9" ht="16.5" thickBot="1" x14ac:dyDescent="0.3">
      <c r="A36" t="s">
        <v>23</v>
      </c>
    </row>
    <row r="37" spans="1:9" x14ac:dyDescent="0.25">
      <c r="A37" s="8"/>
      <c r="B37" s="8" t="s">
        <v>28</v>
      </c>
      <c r="C37" s="8" t="s">
        <v>29</v>
      </c>
      <c r="D37" s="8" t="s">
        <v>30</v>
      </c>
      <c r="E37" s="8" t="s">
        <v>31</v>
      </c>
      <c r="F37" s="8" t="s">
        <v>32</v>
      </c>
    </row>
    <row r="38" spans="1:9" x14ac:dyDescent="0.25">
      <c r="A38" s="6" t="s">
        <v>24</v>
      </c>
      <c r="B38" s="6">
        <v>1</v>
      </c>
      <c r="C38" s="6">
        <v>0.39147934262449752</v>
      </c>
      <c r="D38" s="6">
        <v>0.39147934262449752</v>
      </c>
      <c r="E38" s="6">
        <v>2067.1415678057465</v>
      </c>
      <c r="F38" s="6">
        <v>1.869534909648182E-114</v>
      </c>
    </row>
    <row r="39" spans="1:9" x14ac:dyDescent="0.25">
      <c r="A39" s="6" t="s">
        <v>25</v>
      </c>
      <c r="B39" s="6">
        <v>222</v>
      </c>
      <c r="C39" s="6">
        <v>4.2042797366264088E-2</v>
      </c>
      <c r="D39" s="6">
        <v>1.893819701183067E-4</v>
      </c>
      <c r="E39" s="6"/>
      <c r="F39" s="6"/>
    </row>
    <row r="40" spans="1:9" ht="16.5" thickBot="1" x14ac:dyDescent="0.3">
      <c r="A40" s="7" t="s">
        <v>26</v>
      </c>
      <c r="B40" s="7">
        <v>223</v>
      </c>
      <c r="C40" s="7">
        <v>0.43352213999076161</v>
      </c>
      <c r="D40" s="7"/>
      <c r="E40" s="7"/>
      <c r="F40" s="7"/>
    </row>
    <row r="41" spans="1:9" ht="16.5" thickBot="1" x14ac:dyDescent="0.3"/>
    <row r="42" spans="1:9" x14ac:dyDescent="0.25">
      <c r="A42" s="8"/>
      <c r="B42" s="8" t="s">
        <v>33</v>
      </c>
      <c r="C42" s="8" t="s">
        <v>21</v>
      </c>
      <c r="D42" s="8" t="s">
        <v>34</v>
      </c>
      <c r="E42" s="8" t="s">
        <v>35</v>
      </c>
      <c r="F42" s="8" t="s">
        <v>36</v>
      </c>
      <c r="G42" s="8" t="s">
        <v>37</v>
      </c>
      <c r="H42" s="8" t="s">
        <v>38</v>
      </c>
      <c r="I42" s="8" t="s">
        <v>39</v>
      </c>
    </row>
    <row r="43" spans="1:9" x14ac:dyDescent="0.25">
      <c r="A43" s="6" t="s">
        <v>27</v>
      </c>
      <c r="B43" s="6">
        <v>-2.0685196005479269E-4</v>
      </c>
      <c r="C43" s="6">
        <v>9.3171468332562757E-4</v>
      </c>
      <c r="D43" s="6">
        <v>-0.22201212855899516</v>
      </c>
      <c r="E43" s="6">
        <v>0.82450854082836555</v>
      </c>
      <c r="F43" s="6">
        <v>-2.0429889768132118E-3</v>
      </c>
      <c r="G43" s="6">
        <v>1.6292850567036265E-3</v>
      </c>
      <c r="H43" s="6">
        <v>-2.0429889768132118E-3</v>
      </c>
      <c r="I43" s="6">
        <v>1.6292850567036265E-3</v>
      </c>
    </row>
    <row r="44" spans="1:9" ht="16.5" thickBot="1" x14ac:dyDescent="0.3">
      <c r="A44" s="7" t="s">
        <v>40</v>
      </c>
      <c r="B44" s="7">
        <v>0.9406363166302546</v>
      </c>
      <c r="C44" s="7">
        <v>2.0688863398263025E-2</v>
      </c>
      <c r="D44" s="7">
        <v>45.465828572739653</v>
      </c>
      <c r="E44" s="7">
        <v>1.8695349096479696E-114</v>
      </c>
      <c r="F44" s="7">
        <v>0.89986462053052407</v>
      </c>
      <c r="G44" s="7">
        <v>0.98140801272998512</v>
      </c>
      <c r="H44" s="7">
        <v>0.89986462053052407</v>
      </c>
      <c r="I44" s="7">
        <v>0.98140801272998512</v>
      </c>
    </row>
    <row r="47" spans="1:9" x14ac:dyDescent="0.25">
      <c r="A47" s="11" t="s">
        <v>45</v>
      </c>
      <c r="B47" s="11" t="s">
        <v>46</v>
      </c>
      <c r="C47" s="11" t="s">
        <v>47</v>
      </c>
    </row>
    <row r="48" spans="1:9" x14ac:dyDescent="0.25">
      <c r="A48" s="11">
        <f>B43</f>
        <v>-2.0685196005479269E-4</v>
      </c>
      <c r="B48" s="11"/>
      <c r="C48" s="12">
        <f>A48</f>
        <v>-2.0685196005479269E-4</v>
      </c>
    </row>
    <row r="49" spans="1:3" x14ac:dyDescent="0.25">
      <c r="A49" s="11">
        <f>B44</f>
        <v>0.9406363166302546</v>
      </c>
      <c r="B49" s="13">
        <f>AVERAGE(Data!$B$934:$B$1157)</f>
        <v>7.2723214285714257E-3</v>
      </c>
      <c r="C49" s="12">
        <f>B49*A49</f>
        <v>6.8406096419226974E-3</v>
      </c>
    </row>
    <row r="50" spans="1:3" x14ac:dyDescent="0.25">
      <c r="A50" s="11"/>
      <c r="B50" s="11"/>
      <c r="C50" s="13">
        <f>SUM(C48:C49)</f>
        <v>6.6337576818679047E-3</v>
      </c>
    </row>
    <row r="51" spans="1:3" x14ac:dyDescent="0.25">
      <c r="A51" s="11"/>
      <c r="B51" s="14" t="s">
        <v>49</v>
      </c>
      <c r="C51" s="13">
        <f>AVERAGE(Data!$J$934:$J$1157)</f>
        <v>6.6337576818679047E-3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481D-B865-43D2-AF0C-26A16C3B772C}">
  <dimension ref="A1:J63"/>
  <sheetViews>
    <sheetView workbookViewId="0">
      <selection activeCell="C30" sqref="C30"/>
    </sheetView>
  </sheetViews>
  <sheetFormatPr defaultRowHeight="15.75" x14ac:dyDescent="0.25"/>
  <cols>
    <col min="2" max="2" width="12.5" bestFit="1" customWidth="1"/>
    <col min="3" max="3" width="11.75" customWidth="1"/>
    <col min="4" max="4" width="12.375" customWidth="1"/>
    <col min="5" max="5" width="11.25" customWidth="1"/>
    <col min="7" max="7" width="12.25" customWidth="1"/>
  </cols>
  <sheetData>
    <row r="1" spans="2:10" x14ac:dyDescent="0.25">
      <c r="B1" t="s">
        <v>42</v>
      </c>
    </row>
    <row r="2" spans="2:10" ht="16.5" thickBot="1" x14ac:dyDescent="0.3"/>
    <row r="3" spans="2:10" x14ac:dyDescent="0.25">
      <c r="B3" s="9" t="s">
        <v>17</v>
      </c>
      <c r="C3" s="9"/>
    </row>
    <row r="4" spans="2:10" x14ac:dyDescent="0.25">
      <c r="B4" s="6" t="s">
        <v>18</v>
      </c>
      <c r="C4" s="6">
        <v>0.98077681651101345</v>
      </c>
    </row>
    <row r="5" spans="2:10" x14ac:dyDescent="0.25">
      <c r="B5" s="6" t="s">
        <v>19</v>
      </c>
      <c r="C5" s="6">
        <v>0.96192316380547804</v>
      </c>
    </row>
    <row r="6" spans="2:10" x14ac:dyDescent="0.25">
      <c r="B6" s="6" t="s">
        <v>20</v>
      </c>
      <c r="C6" s="6">
        <v>0.96140393422100734</v>
      </c>
    </row>
    <row r="7" spans="2:10" x14ac:dyDescent="0.25">
      <c r="B7" s="6" t="s">
        <v>21</v>
      </c>
      <c r="C7" s="6">
        <v>8.662130619469929E-3</v>
      </c>
    </row>
    <row r="8" spans="2:10" ht="16.5" thickBot="1" x14ac:dyDescent="0.3">
      <c r="B8" s="7" t="s">
        <v>22</v>
      </c>
      <c r="C8" s="7">
        <v>224</v>
      </c>
    </row>
    <row r="10" spans="2:10" ht="16.5" thickBot="1" x14ac:dyDescent="0.3">
      <c r="B10" t="s">
        <v>23</v>
      </c>
    </row>
    <row r="11" spans="2:10" x14ac:dyDescent="0.25">
      <c r="B11" s="8"/>
      <c r="C11" s="8" t="s">
        <v>28</v>
      </c>
      <c r="D11" s="8" t="s">
        <v>29</v>
      </c>
      <c r="E11" s="8" t="s">
        <v>30</v>
      </c>
      <c r="F11" s="8" t="s">
        <v>31</v>
      </c>
      <c r="G11" s="8" t="s">
        <v>32</v>
      </c>
    </row>
    <row r="12" spans="2:10" x14ac:dyDescent="0.25">
      <c r="B12" s="6" t="s">
        <v>24</v>
      </c>
      <c r="C12" s="6">
        <v>3</v>
      </c>
      <c r="D12" s="6">
        <v>0.41701498847963475</v>
      </c>
      <c r="E12" s="6">
        <v>0.13900499615987824</v>
      </c>
      <c r="F12" s="6">
        <v>1852.5969871034142</v>
      </c>
      <c r="G12" s="6">
        <v>8.6889882950159867E-156</v>
      </c>
    </row>
    <row r="13" spans="2:10" x14ac:dyDescent="0.25">
      <c r="B13" s="6" t="s">
        <v>25</v>
      </c>
      <c r="C13" s="6">
        <v>220</v>
      </c>
      <c r="D13" s="6">
        <v>1.6507151511126871E-2</v>
      </c>
      <c r="E13" s="6">
        <v>7.5032506868758509E-5</v>
      </c>
      <c r="F13" s="6"/>
      <c r="G13" s="6"/>
    </row>
    <row r="14" spans="2:10" ht="16.5" thickBot="1" x14ac:dyDescent="0.3">
      <c r="B14" s="7" t="s">
        <v>26</v>
      </c>
      <c r="C14" s="7">
        <v>223</v>
      </c>
      <c r="D14" s="7">
        <v>0.43352213999076161</v>
      </c>
      <c r="E14" s="7"/>
      <c r="F14" s="7"/>
      <c r="G14" s="7"/>
    </row>
    <row r="15" spans="2:10" ht="16.5" thickBot="1" x14ac:dyDescent="0.3"/>
    <row r="16" spans="2:10" x14ac:dyDescent="0.25">
      <c r="B16" s="8"/>
      <c r="C16" s="8" t="s">
        <v>33</v>
      </c>
      <c r="D16" s="8" t="s">
        <v>21</v>
      </c>
      <c r="E16" s="8" t="s">
        <v>34</v>
      </c>
      <c r="F16" s="8" t="s">
        <v>35</v>
      </c>
      <c r="G16" s="8" t="s">
        <v>36</v>
      </c>
      <c r="H16" s="8" t="s">
        <v>37</v>
      </c>
      <c r="I16" s="8" t="s">
        <v>38</v>
      </c>
      <c r="J16" s="8" t="s">
        <v>39</v>
      </c>
    </row>
    <row r="17" spans="1:10" x14ac:dyDescent="0.25">
      <c r="B17" s="6" t="s">
        <v>27</v>
      </c>
      <c r="C17" s="6">
        <v>-3.1180051480939001E-5</v>
      </c>
      <c r="D17" s="6">
        <v>5.871823179713862E-4</v>
      </c>
      <c r="E17" s="6">
        <v>-5.3101141718062475E-2</v>
      </c>
      <c r="F17" s="6">
        <v>0.95769950802851767</v>
      </c>
      <c r="G17" s="6">
        <v>-1.1884022474884758E-3</v>
      </c>
      <c r="H17" s="6">
        <v>1.1260421445265976E-3</v>
      </c>
      <c r="I17" s="6">
        <v>-1.1884022474884758E-3</v>
      </c>
      <c r="J17" s="6">
        <v>1.1260421445265976E-3</v>
      </c>
    </row>
    <row r="18" spans="1:10" x14ac:dyDescent="0.25">
      <c r="B18" s="6" t="s">
        <v>43</v>
      </c>
      <c r="C18" s="6">
        <v>0.94383515142921937</v>
      </c>
      <c r="D18" s="6">
        <v>1.4101135219810532E-2</v>
      </c>
      <c r="E18" s="6">
        <v>66.933274287252814</v>
      </c>
      <c r="F18" s="6">
        <v>2.9897648915107327E-148</v>
      </c>
      <c r="G18" s="6">
        <v>0.91604455527904105</v>
      </c>
      <c r="H18" s="6">
        <v>0.97162574757939768</v>
      </c>
      <c r="I18" s="6">
        <v>0.91604455527904105</v>
      </c>
      <c r="J18" s="6">
        <v>0.97162574757939768</v>
      </c>
    </row>
    <row r="19" spans="1:10" x14ac:dyDescent="0.25">
      <c r="B19" s="6" t="s">
        <v>9</v>
      </c>
      <c r="C19" s="6">
        <v>-0.20929738747265711</v>
      </c>
      <c r="D19" s="6">
        <v>2.5930005122967587E-2</v>
      </c>
      <c r="E19" s="6">
        <v>-8.0716292372526866</v>
      </c>
      <c r="F19" s="6">
        <v>4.4942826631383504E-14</v>
      </c>
      <c r="G19" s="6">
        <v>-0.26040038657957076</v>
      </c>
      <c r="H19" s="6">
        <v>-0.15819438836574348</v>
      </c>
      <c r="I19" s="6">
        <v>-0.26040038657957076</v>
      </c>
      <c r="J19" s="6">
        <v>-0.15819438836574348</v>
      </c>
    </row>
    <row r="20" spans="1:10" ht="16.5" thickBot="1" x14ac:dyDescent="0.3">
      <c r="B20" s="7" t="s">
        <v>10</v>
      </c>
      <c r="C20" s="7">
        <v>0.31262891909276624</v>
      </c>
      <c r="D20" s="7">
        <v>1.8771479773771384E-2</v>
      </c>
      <c r="E20" s="7">
        <v>16.654463199517693</v>
      </c>
      <c r="F20" s="7">
        <v>7.7114699138807357E-41</v>
      </c>
      <c r="G20" s="7">
        <v>0.27563398177727755</v>
      </c>
      <c r="H20" s="7">
        <v>0.34962385640825494</v>
      </c>
      <c r="I20" s="7">
        <v>0.27563398177727755</v>
      </c>
      <c r="J20" s="7">
        <v>0.34962385640825494</v>
      </c>
    </row>
    <row r="23" spans="1:10" x14ac:dyDescent="0.25">
      <c r="A23" s="11" t="s">
        <v>50</v>
      </c>
      <c r="B23" s="11" t="s">
        <v>45</v>
      </c>
      <c r="C23" s="11" t="s">
        <v>46</v>
      </c>
      <c r="D23" s="11" t="s">
        <v>47</v>
      </c>
    </row>
    <row r="24" spans="1:10" x14ac:dyDescent="0.25">
      <c r="A24" s="11" t="s">
        <v>51</v>
      </c>
      <c r="B24" s="11">
        <f>C17</f>
        <v>-3.1180051480939001E-5</v>
      </c>
      <c r="C24" s="11"/>
      <c r="D24" s="12">
        <f>B24</f>
        <v>-3.1180051480939001E-5</v>
      </c>
    </row>
    <row r="25" spans="1:10" x14ac:dyDescent="0.25">
      <c r="A25" s="11" t="s">
        <v>43</v>
      </c>
      <c r="B25" s="11">
        <f>C18</f>
        <v>0.94383515142921937</v>
      </c>
      <c r="C25" s="13">
        <f>'new CAPM'!B49</f>
        <v>7.2723214285714257E-3</v>
      </c>
      <c r="D25" s="12">
        <f>C25*B25</f>
        <v>6.8638725967776681E-3</v>
      </c>
    </row>
    <row r="26" spans="1:10" x14ac:dyDescent="0.25">
      <c r="A26" s="11" t="s">
        <v>9</v>
      </c>
      <c r="B26" s="11">
        <f>C19</f>
        <v>-0.20929738747265711</v>
      </c>
      <c r="C26" s="13">
        <f>AVERAGE(Data!$C$934:$C$1157)</f>
        <v>5.897321428571426E-4</v>
      </c>
      <c r="D26" s="12">
        <f t="shared" ref="D26:D27" si="0">C26*B26</f>
        <v>-1.2342939680865176E-4</v>
      </c>
    </row>
    <row r="27" spans="1:10" x14ac:dyDescent="0.25">
      <c r="A27" s="11" t="s">
        <v>10</v>
      </c>
      <c r="B27" s="11">
        <f>C20</f>
        <v>0.31262891909276624</v>
      </c>
      <c r="C27" s="15">
        <f>AVERAGE(Data!$D$934:$D$1157)</f>
        <v>-2.4151785714285744E-4</v>
      </c>
      <c r="D27" s="12">
        <f t="shared" si="0"/>
        <v>-7.5505466620172653E-5</v>
      </c>
    </row>
    <row r="29" spans="1:10" x14ac:dyDescent="0.25">
      <c r="C29" s="11" t="s">
        <v>52</v>
      </c>
      <c r="D29" s="13">
        <f>SUM(D24:D27)</f>
        <v>6.6337576818679047E-3</v>
      </c>
    </row>
    <row r="30" spans="1:10" ht="31.5" x14ac:dyDescent="0.25">
      <c r="C30" s="14" t="s">
        <v>49</v>
      </c>
      <c r="D30" s="13">
        <f>'new CAPM'!C51</f>
        <v>6.6337576818679047E-3</v>
      </c>
    </row>
    <row r="31" spans="1:10" x14ac:dyDescent="0.25">
      <c r="C31" s="16"/>
      <c r="D31" s="17"/>
    </row>
    <row r="32" spans="1:10" x14ac:dyDescent="0.25">
      <c r="C32" s="16"/>
      <c r="D32" s="17"/>
    </row>
    <row r="33" spans="2:10" x14ac:dyDescent="0.25">
      <c r="B33" t="s">
        <v>41</v>
      </c>
    </row>
    <row r="34" spans="2:10" ht="16.5" thickBot="1" x14ac:dyDescent="0.3"/>
    <row r="35" spans="2:10" x14ac:dyDescent="0.25">
      <c r="B35" s="9" t="s">
        <v>17</v>
      </c>
      <c r="C35" s="9"/>
    </row>
    <row r="36" spans="2:10" x14ac:dyDescent="0.25">
      <c r="B36" s="6" t="s">
        <v>18</v>
      </c>
      <c r="C36" s="6">
        <v>0.53944874882674887</v>
      </c>
    </row>
    <row r="37" spans="2:10" x14ac:dyDescent="0.25">
      <c r="B37" s="6" t="s">
        <v>19</v>
      </c>
      <c r="C37" s="6">
        <v>0.29100495261074483</v>
      </c>
    </row>
    <row r="38" spans="2:10" x14ac:dyDescent="0.25">
      <c r="B38" s="6" t="s">
        <v>20</v>
      </c>
      <c r="C38" s="6">
        <v>0.28626779193776541</v>
      </c>
    </row>
    <row r="39" spans="2:10" x14ac:dyDescent="0.25">
      <c r="B39" s="6" t="s">
        <v>21</v>
      </c>
      <c r="C39" s="6">
        <v>0.10462405157066046</v>
      </c>
    </row>
    <row r="40" spans="2:10" ht="16.5" thickBot="1" x14ac:dyDescent="0.3">
      <c r="B40" s="7" t="s">
        <v>22</v>
      </c>
      <c r="C40" s="7">
        <v>453</v>
      </c>
    </row>
    <row r="42" spans="2:10" ht="16.5" thickBot="1" x14ac:dyDescent="0.3">
      <c r="B42" t="s">
        <v>23</v>
      </c>
    </row>
    <row r="43" spans="2:10" x14ac:dyDescent="0.25">
      <c r="B43" s="8"/>
      <c r="C43" s="8" t="s">
        <v>28</v>
      </c>
      <c r="D43" s="8" t="s">
        <v>29</v>
      </c>
      <c r="E43" s="8" t="s">
        <v>30</v>
      </c>
      <c r="F43" s="8" t="s">
        <v>31</v>
      </c>
      <c r="G43" s="8" t="s">
        <v>32</v>
      </c>
    </row>
    <row r="44" spans="2:10" x14ac:dyDescent="0.25">
      <c r="B44" s="6" t="s">
        <v>24</v>
      </c>
      <c r="C44" s="6">
        <v>3</v>
      </c>
      <c r="D44" s="6">
        <v>2.017281882170157</v>
      </c>
      <c r="E44" s="6">
        <v>0.67242729405671897</v>
      </c>
      <c r="F44" s="6">
        <v>61.43024750471838</v>
      </c>
      <c r="G44" s="6">
        <v>2.7068486146868116E-33</v>
      </c>
    </row>
    <row r="45" spans="2:10" x14ac:dyDescent="0.25">
      <c r="B45" s="6" t="s">
        <v>25</v>
      </c>
      <c r="C45" s="6">
        <v>449</v>
      </c>
      <c r="D45" s="6">
        <v>4.9148402830100393</v>
      </c>
      <c r="E45" s="6">
        <v>1.094619216706022E-2</v>
      </c>
      <c r="F45" s="6"/>
      <c r="G45" s="6"/>
    </row>
    <row r="46" spans="2:10" ht="16.5" thickBot="1" x14ac:dyDescent="0.3">
      <c r="B46" s="7" t="s">
        <v>26</v>
      </c>
      <c r="C46" s="7">
        <v>452</v>
      </c>
      <c r="D46" s="7">
        <v>6.9321221651801963</v>
      </c>
      <c r="E46" s="7"/>
      <c r="F46" s="7"/>
      <c r="G46" s="7"/>
    </row>
    <row r="47" spans="2:10" ht="16.5" thickBot="1" x14ac:dyDescent="0.3"/>
    <row r="48" spans="2:10" x14ac:dyDescent="0.25">
      <c r="B48" s="8"/>
      <c r="C48" s="8" t="s">
        <v>33</v>
      </c>
      <c r="D48" s="8" t="s">
        <v>21</v>
      </c>
      <c r="E48" s="8" t="s">
        <v>34</v>
      </c>
      <c r="F48" s="8" t="s">
        <v>35</v>
      </c>
      <c r="G48" s="8" t="s">
        <v>36</v>
      </c>
      <c r="H48" s="8" t="s">
        <v>37</v>
      </c>
      <c r="I48" s="8" t="s">
        <v>38</v>
      </c>
      <c r="J48" s="8" t="s">
        <v>39</v>
      </c>
    </row>
    <row r="49" spans="2:10" x14ac:dyDescent="0.25">
      <c r="B49" s="6" t="s">
        <v>27</v>
      </c>
      <c r="C49" s="6">
        <v>1.4479487451886916E-2</v>
      </c>
      <c r="D49" s="6">
        <v>4.9936431463721443E-3</v>
      </c>
      <c r="E49" s="6">
        <v>2.8995839365105991</v>
      </c>
      <c r="F49" s="6">
        <v>3.9198337774260014E-3</v>
      </c>
      <c r="G49" s="6">
        <v>4.6656729909281634E-3</v>
      </c>
      <c r="H49" s="6">
        <v>2.429330191284567E-2</v>
      </c>
      <c r="I49" s="6">
        <v>4.6656729909281634E-3</v>
      </c>
      <c r="J49" s="6">
        <v>2.429330191284567E-2</v>
      </c>
    </row>
    <row r="50" spans="2:10" x14ac:dyDescent="0.25">
      <c r="B50" s="6" t="str">
        <f>B18</f>
        <v>market</v>
      </c>
      <c r="C50" s="6">
        <v>1.2105994016115342</v>
      </c>
      <c r="D50" s="6">
        <v>0.11216855260095124</v>
      </c>
      <c r="E50" s="6">
        <v>10.792680956830567</v>
      </c>
      <c r="F50" s="6">
        <v>2.6687738004728672E-24</v>
      </c>
      <c r="G50" s="6">
        <v>0.99015886725341651</v>
      </c>
      <c r="H50" s="6">
        <v>1.431039935969652</v>
      </c>
      <c r="I50" s="6">
        <v>0.99015886725341651</v>
      </c>
      <c r="J50" s="6">
        <v>1.431039935969652</v>
      </c>
    </row>
    <row r="51" spans="2:10" x14ac:dyDescent="0.25">
      <c r="B51" s="6" t="str">
        <f t="shared" ref="B51:B52" si="1">B19</f>
        <v>SMB</v>
      </c>
      <c r="C51" s="6">
        <v>0.22056259325409952</v>
      </c>
      <c r="D51" s="6">
        <v>0.16897668613338887</v>
      </c>
      <c r="E51" s="6">
        <v>1.3052841684916767</v>
      </c>
      <c r="F51" s="6">
        <v>0.19246457940089204</v>
      </c>
      <c r="G51" s="6">
        <v>-0.11152077700945054</v>
      </c>
      <c r="H51" s="6">
        <v>0.55264596351764961</v>
      </c>
      <c r="I51" s="6">
        <v>-0.11152077700945054</v>
      </c>
      <c r="J51" s="6">
        <v>0.55264596351764961</v>
      </c>
    </row>
    <row r="52" spans="2:10" ht="16.5" thickBot="1" x14ac:dyDescent="0.3">
      <c r="B52" s="6" t="str">
        <f t="shared" si="1"/>
        <v>HML</v>
      </c>
      <c r="C52" s="7">
        <v>-0.85386527422919156</v>
      </c>
      <c r="D52" s="7">
        <v>0.16226592258765279</v>
      </c>
      <c r="E52" s="7">
        <v>-5.2621355156561025</v>
      </c>
      <c r="F52" s="7">
        <v>2.2101042692153778E-7</v>
      </c>
      <c r="G52" s="7">
        <v>-1.1727602394748411</v>
      </c>
      <c r="H52" s="7">
        <v>-0.53497030898354214</v>
      </c>
      <c r="I52" s="7">
        <v>-1.1727602394748411</v>
      </c>
      <c r="J52" s="7">
        <v>-0.53497030898354214</v>
      </c>
    </row>
    <row r="56" spans="2:10" x14ac:dyDescent="0.25">
      <c r="B56" s="11" t="s">
        <v>50</v>
      </c>
      <c r="C56" s="11" t="s">
        <v>45</v>
      </c>
      <c r="D56" s="11" t="s">
        <v>46</v>
      </c>
      <c r="E56" s="11" t="s">
        <v>47</v>
      </c>
    </row>
    <row r="57" spans="2:10" x14ac:dyDescent="0.25">
      <c r="B57" s="11" t="s">
        <v>51</v>
      </c>
      <c r="C57" s="11">
        <f>C49</f>
        <v>1.4479487451886916E-2</v>
      </c>
      <c r="D57" s="11"/>
      <c r="E57" s="12">
        <f>C57</f>
        <v>1.4479487451886916E-2</v>
      </c>
    </row>
    <row r="58" spans="2:10" x14ac:dyDescent="0.25">
      <c r="B58" s="11" t="s">
        <v>43</v>
      </c>
      <c r="C58" s="11">
        <f>C50</f>
        <v>1.2105994016115342</v>
      </c>
      <c r="D58" s="13">
        <f>'new CAPM'!B22</f>
        <v>7.1209713024282528E-3</v>
      </c>
      <c r="E58" s="12">
        <f>D58*C58</f>
        <v>8.6206435976125505E-3</v>
      </c>
    </row>
    <row r="59" spans="2:10" x14ac:dyDescent="0.25">
      <c r="B59" s="11" t="s">
        <v>9</v>
      </c>
      <c r="C59" s="11">
        <f>C51</f>
        <v>0.22056259325409952</v>
      </c>
      <c r="D59" s="13">
        <f>AVERAGE(Data!$C$705:$C$1157)</f>
        <v>3.8079470198675459E-4</v>
      </c>
      <c r="E59" s="12">
        <f t="shared" ref="E59:E60" si="2">D59*C59</f>
        <v>8.3989066967620588E-5</v>
      </c>
    </row>
    <row r="60" spans="2:10" x14ac:dyDescent="0.25">
      <c r="B60" s="11" t="s">
        <v>10</v>
      </c>
      <c r="C60" s="11">
        <f>C52</f>
        <v>-0.85386527422919156</v>
      </c>
      <c r="D60" s="15">
        <f>AVERAGE(Data!$D$705:$D$1157)</f>
        <v>1.8520971302428272E-3</v>
      </c>
      <c r="E60" s="12">
        <f t="shared" si="2"/>
        <v>-1.5814414240138905E-3</v>
      </c>
    </row>
    <row r="62" spans="2:10" x14ac:dyDescent="0.25">
      <c r="D62" s="11" t="s">
        <v>52</v>
      </c>
      <c r="E62" s="13">
        <f>SUM(E57:E60)</f>
        <v>2.1602678692453199E-2</v>
      </c>
    </row>
    <row r="63" spans="2:10" ht="31.5" x14ac:dyDescent="0.25">
      <c r="D63" s="14" t="s">
        <v>48</v>
      </c>
      <c r="E63" s="13">
        <f>'new CAPM'!C24</f>
        <v>2.1602678692453196E-2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17E9-B7BE-438C-AE95-7AB30CB0051D}">
  <dimension ref="A1:I53"/>
  <sheetViews>
    <sheetView workbookViewId="0">
      <selection activeCell="G44" sqref="G44"/>
    </sheetView>
  </sheetViews>
  <sheetFormatPr defaultRowHeight="15.75" x14ac:dyDescent="0.25"/>
  <sheetData>
    <row r="1" spans="1:9" x14ac:dyDescent="0.25">
      <c r="A1" t="s">
        <v>41</v>
      </c>
    </row>
    <row r="2" spans="1:9" ht="16.5" thickBot="1" x14ac:dyDescent="0.3"/>
    <row r="3" spans="1:9" x14ac:dyDescent="0.25">
      <c r="A3" s="9" t="s">
        <v>17</v>
      </c>
      <c r="B3" s="9"/>
    </row>
    <row r="4" spans="1:9" x14ac:dyDescent="0.25">
      <c r="A4" s="6" t="s">
        <v>18</v>
      </c>
      <c r="B4" s="6">
        <v>0.55256836072541371</v>
      </c>
    </row>
    <row r="5" spans="1:9" x14ac:dyDescent="0.25">
      <c r="A5" s="6" t="s">
        <v>19</v>
      </c>
      <c r="B5" s="6">
        <v>0.30533179327477089</v>
      </c>
    </row>
    <row r="6" spans="1:9" x14ac:dyDescent="0.25">
      <c r="A6" s="6" t="s">
        <v>20</v>
      </c>
      <c r="B6" s="6">
        <v>0.29598648107667364</v>
      </c>
    </row>
    <row r="7" spans="1:9" x14ac:dyDescent="0.25">
      <c r="A7" s="6" t="s">
        <v>21</v>
      </c>
      <c r="B7" s="6">
        <v>0.10390929203633878</v>
      </c>
    </row>
    <row r="8" spans="1:9" ht="16.5" thickBot="1" x14ac:dyDescent="0.3">
      <c r="A8" s="7" t="s">
        <v>22</v>
      </c>
      <c r="B8" s="7">
        <v>453</v>
      </c>
    </row>
    <row r="10" spans="1:9" ht="16.5" thickBot="1" x14ac:dyDescent="0.3">
      <c r="A10" t="s">
        <v>23</v>
      </c>
    </row>
    <row r="11" spans="1:9" x14ac:dyDescent="0.2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25">
      <c r="A12" s="6" t="s">
        <v>24</v>
      </c>
      <c r="B12" s="6">
        <v>6</v>
      </c>
      <c r="C12" s="6">
        <v>2.1165972918942568</v>
      </c>
      <c r="D12" s="6">
        <v>0.35276621531570945</v>
      </c>
      <c r="E12" s="6">
        <v>32.672187595502457</v>
      </c>
      <c r="F12" s="6">
        <v>1.2477597494269616E-32</v>
      </c>
    </row>
    <row r="13" spans="1:9" x14ac:dyDescent="0.25">
      <c r="A13" s="6" t="s">
        <v>25</v>
      </c>
      <c r="B13" s="6">
        <v>446</v>
      </c>
      <c r="C13" s="6">
        <v>4.8155248732859395</v>
      </c>
      <c r="D13" s="6">
        <v>1.0797140971493138E-2</v>
      </c>
      <c r="E13" s="6"/>
      <c r="F13" s="6"/>
    </row>
    <row r="14" spans="1:9" ht="16.5" thickBot="1" x14ac:dyDescent="0.3">
      <c r="A14" s="7" t="s">
        <v>26</v>
      </c>
      <c r="B14" s="7">
        <v>452</v>
      </c>
      <c r="C14" s="7">
        <v>6.9321221651801963</v>
      </c>
      <c r="D14" s="7"/>
      <c r="E14" s="7"/>
      <c r="F14" s="7"/>
    </row>
    <row r="15" spans="1:9" ht="16.5" thickBot="1" x14ac:dyDescent="0.3"/>
    <row r="16" spans="1:9" x14ac:dyDescent="0.2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25">
      <c r="A17" s="6" t="s">
        <v>27</v>
      </c>
      <c r="B17" s="6">
        <v>1.6773746497939914E-2</v>
      </c>
      <c r="C17" s="6">
        <v>5.1203625998981145E-3</v>
      </c>
      <c r="D17" s="6">
        <v>3.2758903633648289</v>
      </c>
      <c r="E17" s="6">
        <v>1.1354573007806262E-3</v>
      </c>
      <c r="F17" s="6">
        <v>6.7107122348922937E-3</v>
      </c>
      <c r="G17" s="6">
        <v>2.6836780760987534E-2</v>
      </c>
      <c r="H17" s="6">
        <v>6.7107122348922937E-3</v>
      </c>
      <c r="I17" s="6">
        <v>2.6836780760987534E-2</v>
      </c>
    </row>
    <row r="18" spans="1:9" x14ac:dyDescent="0.25">
      <c r="A18" s="6" t="s">
        <v>43</v>
      </c>
      <c r="B18" s="6">
        <v>1.12434596645412</v>
      </c>
      <c r="C18" s="6">
        <v>0.11642142790206567</v>
      </c>
      <c r="D18" s="6">
        <v>9.6575517644391535</v>
      </c>
      <c r="E18" s="6">
        <v>3.6536554603879764E-20</v>
      </c>
      <c r="F18" s="6">
        <v>0.89554326057646849</v>
      </c>
      <c r="G18" s="6">
        <v>1.3531486723317714</v>
      </c>
      <c r="H18" s="6">
        <v>0.89554326057646849</v>
      </c>
      <c r="I18" s="6">
        <v>1.3531486723317714</v>
      </c>
    </row>
    <row r="19" spans="1:9" x14ac:dyDescent="0.25">
      <c r="A19" s="6" t="s">
        <v>9</v>
      </c>
      <c r="B19" s="6">
        <v>0.19104941391430236</v>
      </c>
      <c r="C19" s="6">
        <v>0.1681987222249394</v>
      </c>
      <c r="D19" s="6">
        <v>1.1358553227223911</v>
      </c>
      <c r="E19" s="6">
        <v>0.25662710430603802</v>
      </c>
      <c r="F19" s="6">
        <v>-0.1395110633425376</v>
      </c>
      <c r="G19" s="6">
        <v>0.52160989117114231</v>
      </c>
      <c r="H19" s="6">
        <v>-0.1395110633425376</v>
      </c>
      <c r="I19" s="6">
        <v>0.52160989117114231</v>
      </c>
    </row>
    <row r="20" spans="1:9" x14ac:dyDescent="0.25">
      <c r="A20" s="6" t="s">
        <v>10</v>
      </c>
      <c r="B20" s="6">
        <v>-0.80277388461800681</v>
      </c>
      <c r="C20" s="6">
        <v>0.18045326602469555</v>
      </c>
      <c r="D20" s="6">
        <v>-4.4486525641943491</v>
      </c>
      <c r="E20" s="6">
        <v>1.0925446750208277E-5</v>
      </c>
      <c r="F20" s="6">
        <v>-1.1574181824498617</v>
      </c>
      <c r="G20" s="6">
        <v>-0.44812958678615178</v>
      </c>
      <c r="H20" s="6">
        <v>-1.1574181824498617</v>
      </c>
      <c r="I20" s="6">
        <v>-0.44812958678615178</v>
      </c>
    </row>
    <row r="21" spans="1:9" x14ac:dyDescent="0.25">
      <c r="A21" s="6" t="s">
        <v>11</v>
      </c>
      <c r="B21" s="6">
        <v>-0.10335433306807935</v>
      </c>
      <c r="C21" s="6">
        <v>0.12293335182854613</v>
      </c>
      <c r="D21" s="6">
        <v>-0.84073468697271481</v>
      </c>
      <c r="E21" s="6">
        <v>0.40094708391685263</v>
      </c>
      <c r="F21" s="6">
        <v>-0.34495490478277846</v>
      </c>
      <c r="G21" s="6">
        <v>0.13824623864661978</v>
      </c>
      <c r="H21" s="6">
        <v>-0.34495490478277846</v>
      </c>
      <c r="I21" s="6">
        <v>0.13824623864661978</v>
      </c>
    </row>
    <row r="22" spans="1:9" x14ac:dyDescent="0.25">
      <c r="A22" s="6" t="s">
        <v>12</v>
      </c>
      <c r="B22" s="6">
        <v>-0.27972540985750577</v>
      </c>
      <c r="C22" s="6">
        <v>0.15103235413537433</v>
      </c>
      <c r="D22" s="6">
        <v>-1.8520893186024261</v>
      </c>
      <c r="E22" s="6">
        <v>6.4673593620726416E-2</v>
      </c>
      <c r="F22" s="6">
        <v>-0.57654887203248062</v>
      </c>
      <c r="G22" s="6">
        <v>1.7098052317469081E-2</v>
      </c>
      <c r="H22" s="6">
        <v>-0.57654887203248062</v>
      </c>
      <c r="I22" s="6">
        <v>1.7098052317469081E-2</v>
      </c>
    </row>
    <row r="23" spans="1:9" ht="16.5" thickBot="1" x14ac:dyDescent="0.3">
      <c r="A23" s="7" t="s">
        <v>44</v>
      </c>
      <c r="B23" s="7">
        <v>0.27339677287519648</v>
      </c>
      <c r="C23" s="7">
        <v>0.13987914519914901</v>
      </c>
      <c r="D23" s="7">
        <v>1.95452132972328</v>
      </c>
      <c r="E23" s="7">
        <v>5.1264003940710977E-2</v>
      </c>
      <c r="F23" s="7">
        <v>-1.5073190445551443E-3</v>
      </c>
      <c r="G23" s="7">
        <v>0.54830086479494811</v>
      </c>
      <c r="H23" s="7">
        <v>-1.5073190445551443E-3</v>
      </c>
      <c r="I23" s="7">
        <v>0.54830086479494811</v>
      </c>
    </row>
    <row r="31" spans="1:9" x14ac:dyDescent="0.25">
      <c r="A31" t="s">
        <v>42</v>
      </c>
    </row>
    <row r="32" spans="1:9" ht="16.5" thickBot="1" x14ac:dyDescent="0.3"/>
    <row r="33" spans="1:9" x14ac:dyDescent="0.25">
      <c r="A33" s="9" t="s">
        <v>17</v>
      </c>
      <c r="B33" s="9"/>
    </row>
    <row r="34" spans="1:9" x14ac:dyDescent="0.25">
      <c r="A34" s="6" t="s">
        <v>18</v>
      </c>
      <c r="B34" s="6">
        <v>0.98148085277077934</v>
      </c>
    </row>
    <row r="35" spans="1:9" x14ac:dyDescent="0.25">
      <c r="A35" s="6" t="s">
        <v>19</v>
      </c>
      <c r="B35" s="6">
        <v>0.9633046643556562</v>
      </c>
    </row>
    <row r="36" spans="1:9" x14ac:dyDescent="0.25">
      <c r="A36" s="6" t="s">
        <v>20</v>
      </c>
      <c r="B36" s="6">
        <v>0.96229004678023655</v>
      </c>
    </row>
    <row r="37" spans="1:9" x14ac:dyDescent="0.25">
      <c r="A37" s="6" t="s">
        <v>21</v>
      </c>
      <c r="B37" s="6">
        <v>8.5621179483443433E-3</v>
      </c>
    </row>
    <row r="38" spans="1:9" ht="16.5" thickBot="1" x14ac:dyDescent="0.3">
      <c r="A38" s="7" t="s">
        <v>22</v>
      </c>
      <c r="B38" s="7">
        <v>224</v>
      </c>
    </row>
    <row r="40" spans="1:9" ht="16.5" thickBot="1" x14ac:dyDescent="0.3">
      <c r="A40" t="s">
        <v>23</v>
      </c>
    </row>
    <row r="41" spans="1:9" x14ac:dyDescent="0.25">
      <c r="A41" s="8"/>
      <c r="B41" s="8" t="s">
        <v>28</v>
      </c>
      <c r="C41" s="8" t="s">
        <v>29</v>
      </c>
      <c r="D41" s="8" t="s">
        <v>30</v>
      </c>
      <c r="E41" s="8" t="s">
        <v>31</v>
      </c>
      <c r="F41" s="8" t="s">
        <v>32</v>
      </c>
    </row>
    <row r="42" spans="1:9" x14ac:dyDescent="0.25">
      <c r="A42" s="6" t="s">
        <v>24</v>
      </c>
      <c r="B42" s="6">
        <v>6</v>
      </c>
      <c r="C42" s="6">
        <v>0.41761389955454642</v>
      </c>
      <c r="D42" s="6">
        <v>6.9602316592424399E-2</v>
      </c>
      <c r="E42" s="6">
        <v>949.42635303477277</v>
      </c>
      <c r="F42" s="6">
        <v>1.0229506606871829E-152</v>
      </c>
    </row>
    <row r="43" spans="1:9" x14ac:dyDescent="0.25">
      <c r="A43" s="6" t="s">
        <v>25</v>
      </c>
      <c r="B43" s="6">
        <v>217</v>
      </c>
      <c r="C43" s="6">
        <v>1.5908240436215193E-2</v>
      </c>
      <c r="D43" s="6">
        <v>7.3309863761360342E-5</v>
      </c>
      <c r="E43" s="6"/>
      <c r="F43" s="6"/>
    </row>
    <row r="44" spans="1:9" ht="16.5" thickBot="1" x14ac:dyDescent="0.3">
      <c r="A44" s="7" t="s">
        <v>26</v>
      </c>
      <c r="B44" s="7">
        <v>223</v>
      </c>
      <c r="C44" s="7">
        <v>0.43352213999076161</v>
      </c>
      <c r="D44" s="7"/>
      <c r="E44" s="7"/>
      <c r="F44" s="7"/>
    </row>
    <row r="45" spans="1:9" ht="16.5" thickBot="1" x14ac:dyDescent="0.3"/>
    <row r="46" spans="1:9" x14ac:dyDescent="0.25">
      <c r="A46" s="8"/>
      <c r="B46" s="8" t="s">
        <v>33</v>
      </c>
      <c r="C46" s="8" t="s">
        <v>21</v>
      </c>
      <c r="D46" s="8" t="s">
        <v>34</v>
      </c>
      <c r="E46" s="8" t="s">
        <v>35</v>
      </c>
      <c r="F46" s="8" t="s">
        <v>36</v>
      </c>
      <c r="G46" s="8" t="s">
        <v>37</v>
      </c>
      <c r="H46" s="8" t="s">
        <v>38</v>
      </c>
      <c r="I46" s="8" t="s">
        <v>39</v>
      </c>
    </row>
    <row r="47" spans="1:9" x14ac:dyDescent="0.25">
      <c r="A47" s="6" t="s">
        <v>27</v>
      </c>
      <c r="B47" s="6">
        <v>-1.0190379226437393E-4</v>
      </c>
      <c r="C47" s="6">
        <v>5.9169897426700354E-4</v>
      </c>
      <c r="D47" s="6">
        <v>-0.1722223574759654</v>
      </c>
      <c r="E47" s="6">
        <v>0.86342323331092441</v>
      </c>
      <c r="F47" s="6">
        <v>-1.268116613611517E-3</v>
      </c>
      <c r="G47" s="6">
        <v>1.0643090290827692E-3</v>
      </c>
      <c r="H47" s="6">
        <v>-1.268116613611517E-3</v>
      </c>
      <c r="I47" s="6">
        <v>1.0643090290827692E-3</v>
      </c>
    </row>
    <row r="48" spans="1:9" x14ac:dyDescent="0.25">
      <c r="A48" s="6" t="str">
        <f>A18</f>
        <v>market</v>
      </c>
      <c r="B48" s="6">
        <v>0.93064965878188388</v>
      </c>
      <c r="C48" s="6">
        <v>1.5015501385172689E-2</v>
      </c>
      <c r="D48" s="6">
        <v>61.979259627045792</v>
      </c>
      <c r="E48" s="6">
        <v>5.5472547015045884E-140</v>
      </c>
      <c r="F48" s="6">
        <v>0.90105476172120003</v>
      </c>
      <c r="G48" s="6">
        <v>0.96024455584256774</v>
      </c>
      <c r="H48" s="6">
        <v>0.90105476172120003</v>
      </c>
      <c r="I48" s="6">
        <v>0.96024455584256774</v>
      </c>
    </row>
    <row r="49" spans="1:9" x14ac:dyDescent="0.25">
      <c r="A49" s="6" t="str">
        <f t="shared" ref="A49:A53" si="0">A19</f>
        <v>SMB</v>
      </c>
      <c r="B49" s="6">
        <v>-0.20948305952358326</v>
      </c>
      <c r="C49" s="6">
        <v>2.6106086419894658E-2</v>
      </c>
      <c r="D49" s="6">
        <v>-8.0242996270763349</v>
      </c>
      <c r="E49" s="6">
        <v>6.3533850822472308E-14</v>
      </c>
      <c r="F49" s="6">
        <v>-0.26093701503498712</v>
      </c>
      <c r="G49" s="6">
        <v>-0.1580291040121794</v>
      </c>
      <c r="H49" s="6">
        <v>-0.26093701503498712</v>
      </c>
      <c r="I49" s="6">
        <v>-0.1580291040121794</v>
      </c>
    </row>
    <row r="50" spans="1:9" x14ac:dyDescent="0.25">
      <c r="A50" s="6" t="str">
        <f t="shared" si="0"/>
        <v>HML</v>
      </c>
      <c r="B50" s="6">
        <v>0.30072319925631008</v>
      </c>
      <c r="C50" s="6">
        <v>1.9755881192514348E-2</v>
      </c>
      <c r="D50" s="6">
        <v>15.221958277935807</v>
      </c>
      <c r="E50" s="6">
        <v>4.3922726297039865E-36</v>
      </c>
      <c r="F50" s="6">
        <v>0.26178522074745342</v>
      </c>
      <c r="G50" s="6">
        <v>0.33966117776516674</v>
      </c>
      <c r="H50" s="6">
        <v>0.26178522074745342</v>
      </c>
      <c r="I50" s="6">
        <v>0.33966117776516674</v>
      </c>
    </row>
    <row r="51" spans="1:9" x14ac:dyDescent="0.25">
      <c r="A51" s="6" t="str">
        <f t="shared" si="0"/>
        <v>MOM</v>
      </c>
      <c r="B51" s="6">
        <v>-4.0115883741930494E-2</v>
      </c>
      <c r="C51" s="6">
        <v>1.5479246771139708E-2</v>
      </c>
      <c r="D51" s="6">
        <v>-2.5915914601687584</v>
      </c>
      <c r="E51" s="6">
        <v>1.0201775707314209E-2</v>
      </c>
      <c r="F51" s="6">
        <v>-7.0624802692926522E-2</v>
      </c>
      <c r="G51" s="6">
        <v>-9.6069647909344663E-3</v>
      </c>
      <c r="H51" s="6">
        <v>-7.0624802692926522E-2</v>
      </c>
      <c r="I51" s="6">
        <v>-9.6069647909344663E-3</v>
      </c>
    </row>
    <row r="52" spans="1:9" x14ac:dyDescent="0.25">
      <c r="A52" s="6" t="str">
        <f t="shared" si="0"/>
        <v>BAB</v>
      </c>
      <c r="B52" s="6">
        <v>3.8450526892415696E-2</v>
      </c>
      <c r="C52" s="6">
        <v>2.2146281840449762E-2</v>
      </c>
      <c r="D52" s="6">
        <v>1.7362068797565169</v>
      </c>
      <c r="E52" s="6">
        <v>8.3946569381074296E-2</v>
      </c>
      <c r="F52" s="6">
        <v>-5.1988268342740285E-3</v>
      </c>
      <c r="G52" s="6">
        <v>8.209988061910542E-2</v>
      </c>
      <c r="H52" s="6">
        <v>-5.1988268342740285E-3</v>
      </c>
      <c r="I52" s="6">
        <v>8.209988061910542E-2</v>
      </c>
    </row>
    <row r="53" spans="1:9" ht="16.5" thickBot="1" x14ac:dyDescent="0.3">
      <c r="A53" s="6" t="str">
        <f t="shared" si="0"/>
        <v>LIQ</v>
      </c>
      <c r="B53" s="7">
        <v>5.691247300766868E-3</v>
      </c>
      <c r="C53" s="7">
        <v>1.7188657510861207E-2</v>
      </c>
      <c r="D53" s="7">
        <v>0.33110481706734046</v>
      </c>
      <c r="E53" s="7">
        <v>0.74088482296610714</v>
      </c>
      <c r="F53" s="7">
        <v>-2.8186845517872434E-2</v>
      </c>
      <c r="G53" s="7">
        <v>3.9569340119406167E-2</v>
      </c>
      <c r="H53" s="7">
        <v>-2.8186845517872434E-2</v>
      </c>
      <c r="I53" s="7">
        <v>3.9569340119406167E-2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7"/>
  <sheetViews>
    <sheetView zoomScale="85" zoomScaleNormal="85" workbookViewId="0">
      <pane ySplit="1" topLeftCell="A1119" activePane="bottomLeft" state="frozen"/>
      <selection pane="bottomLeft" activeCell="P1093" sqref="P1093"/>
    </sheetView>
  </sheetViews>
  <sheetFormatPr defaultColWidth="11" defaultRowHeight="15.75" x14ac:dyDescent="0.25"/>
  <cols>
    <col min="1" max="1" width="7.125" bestFit="1" customWidth="1"/>
    <col min="2" max="6" width="9" style="4" customWidth="1"/>
    <col min="7" max="7" width="8.625" style="4" customWidth="1"/>
    <col min="8" max="8" width="9" style="4" customWidth="1"/>
  </cols>
  <sheetData>
    <row r="1" spans="1:10" x14ac:dyDescent="0.2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 spans="1:10" x14ac:dyDescent="0.25">
      <c r="A2">
        <v>192607</v>
      </c>
      <c r="B2" s="4">
        <v>2.9600000000000001E-2</v>
      </c>
      <c r="C2" s="4">
        <v>-2.3799999999999998E-2</v>
      </c>
      <c r="D2" s="4">
        <v>-2.7300000000000001E-2</v>
      </c>
      <c r="H2" s="4">
        <v>2.2000000000000001E-3</v>
      </c>
    </row>
    <row r="3" spans="1:10" x14ac:dyDescent="0.25">
      <c r="A3">
        <v>192608</v>
      </c>
      <c r="B3" s="4">
        <v>2.64E-2</v>
      </c>
      <c r="C3" s="4">
        <v>-1.47E-2</v>
      </c>
      <c r="D3" s="4">
        <v>4.1399999999999999E-2</v>
      </c>
      <c r="H3" s="4">
        <v>2.5000000000000001E-3</v>
      </c>
    </row>
    <row r="4" spans="1:10" x14ac:dyDescent="0.25">
      <c r="A4">
        <v>192609</v>
      </c>
      <c r="B4" s="4">
        <v>3.5999999999999999E-3</v>
      </c>
      <c r="C4" s="4">
        <v>-1.3899999999999999E-2</v>
      </c>
      <c r="D4" s="4">
        <v>1.1999999999999999E-3</v>
      </c>
      <c r="H4" s="4">
        <v>2.3E-3</v>
      </c>
    </row>
    <row r="5" spans="1:10" x14ac:dyDescent="0.25">
      <c r="A5">
        <v>192610</v>
      </c>
      <c r="B5" s="4">
        <v>-3.2400000000000005E-2</v>
      </c>
      <c r="C5" s="4">
        <v>-1.2999999999999999E-3</v>
      </c>
      <c r="D5" s="4">
        <v>6.5000000000000006E-3</v>
      </c>
      <c r="H5" s="4">
        <v>3.2000000000000002E-3</v>
      </c>
    </row>
    <row r="6" spans="1:10" x14ac:dyDescent="0.25">
      <c r="A6">
        <v>192611</v>
      </c>
      <c r="B6" s="4">
        <v>2.53E-2</v>
      </c>
      <c r="C6" s="4">
        <v>-1.6000000000000001E-3</v>
      </c>
      <c r="D6" s="4">
        <v>-3.8E-3</v>
      </c>
      <c r="H6" s="4">
        <v>3.0999999999999999E-3</v>
      </c>
    </row>
    <row r="7" spans="1:10" x14ac:dyDescent="0.25">
      <c r="A7">
        <v>192612</v>
      </c>
      <c r="B7" s="4">
        <v>2.6200000000000001E-2</v>
      </c>
      <c r="C7" s="4">
        <v>-2.0000000000000001E-4</v>
      </c>
      <c r="D7" s="4">
        <v>0</v>
      </c>
      <c r="H7" s="4">
        <v>2.8000000000000004E-3</v>
      </c>
    </row>
    <row r="8" spans="1:10" x14ac:dyDescent="0.25">
      <c r="A8">
        <v>192701</v>
      </c>
      <c r="B8" s="4">
        <v>-5.9999999999999995E-4</v>
      </c>
      <c r="C8" s="4">
        <v>-5.1000000000000004E-3</v>
      </c>
      <c r="D8" s="4">
        <v>4.7300000000000002E-2</v>
      </c>
      <c r="E8" s="4">
        <v>3.5999999999999999E-3</v>
      </c>
      <c r="H8" s="4">
        <v>2.5000000000000001E-3</v>
      </c>
    </row>
    <row r="9" spans="1:10" x14ac:dyDescent="0.25">
      <c r="A9">
        <v>192702</v>
      </c>
      <c r="B9" s="4">
        <v>4.1799999999999997E-2</v>
      </c>
      <c r="C9" s="4">
        <v>-2.5000000000000001E-3</v>
      </c>
      <c r="D9" s="4">
        <v>3.27E-2</v>
      </c>
      <c r="E9" s="4">
        <v>-2.1400000000000002E-2</v>
      </c>
      <c r="H9" s="4">
        <v>2.5999999999999999E-3</v>
      </c>
    </row>
    <row r="10" spans="1:10" x14ac:dyDescent="0.25">
      <c r="A10">
        <v>192703</v>
      </c>
      <c r="B10" s="4">
        <v>1.2999999999999999E-3</v>
      </c>
      <c r="C10" s="4">
        <v>-1.89E-2</v>
      </c>
      <c r="D10" s="4">
        <v>-2.5600000000000001E-2</v>
      </c>
      <c r="E10" s="4">
        <v>3.61E-2</v>
      </c>
      <c r="H10" s="4">
        <v>3.0000000000000001E-3</v>
      </c>
    </row>
    <row r="11" spans="1:10" x14ac:dyDescent="0.25">
      <c r="A11">
        <v>192704</v>
      </c>
      <c r="B11" s="4">
        <v>4.5999999999999999E-3</v>
      </c>
      <c r="C11" s="4">
        <v>4.8999999999999998E-3</v>
      </c>
      <c r="D11" s="4">
        <v>7.0999999999999995E-3</v>
      </c>
      <c r="E11" s="4">
        <v>4.2999999999999997E-2</v>
      </c>
      <c r="H11" s="4">
        <v>2.5000000000000001E-3</v>
      </c>
    </row>
    <row r="12" spans="1:10" x14ac:dyDescent="0.25">
      <c r="A12">
        <v>192705</v>
      </c>
      <c r="B12" s="4">
        <v>5.4400000000000004E-2</v>
      </c>
      <c r="C12" s="4">
        <v>1.46E-2</v>
      </c>
      <c r="D12" s="4">
        <v>4.9800000000000004E-2</v>
      </c>
      <c r="E12" s="4">
        <v>0.03</v>
      </c>
      <c r="H12" s="4">
        <v>3.0000000000000001E-3</v>
      </c>
    </row>
    <row r="13" spans="1:10" x14ac:dyDescent="0.25">
      <c r="A13">
        <v>192706</v>
      </c>
      <c r="B13" s="4">
        <v>-2.3399999999999997E-2</v>
      </c>
      <c r="C13" s="4">
        <v>5.1000000000000004E-3</v>
      </c>
      <c r="D13" s="4">
        <v>-1.5300000000000001E-2</v>
      </c>
      <c r="E13" s="4">
        <v>5.5000000000000005E-3</v>
      </c>
      <c r="H13" s="4">
        <v>2.5999999999999999E-3</v>
      </c>
    </row>
    <row r="14" spans="1:10" x14ac:dyDescent="0.25">
      <c r="A14">
        <v>192707</v>
      </c>
      <c r="B14" s="4">
        <v>7.2599999999999998E-2</v>
      </c>
      <c r="C14" s="4">
        <v>-3.2500000000000001E-2</v>
      </c>
      <c r="D14" s="4">
        <v>-1.1399999999999999E-2</v>
      </c>
      <c r="E14" s="4">
        <v>4.3099999999999999E-2</v>
      </c>
      <c r="H14" s="4">
        <v>3.0000000000000001E-3</v>
      </c>
    </row>
    <row r="15" spans="1:10" x14ac:dyDescent="0.25">
      <c r="A15">
        <v>192708</v>
      </c>
      <c r="B15" s="4">
        <v>1.9699999999999999E-2</v>
      </c>
      <c r="C15" s="4">
        <v>-6.8999999999999999E-3</v>
      </c>
      <c r="D15" s="4">
        <v>-3.7400000000000003E-2</v>
      </c>
      <c r="E15" s="4">
        <v>1.3600000000000001E-2</v>
      </c>
      <c r="H15" s="4">
        <v>2.8000000000000004E-3</v>
      </c>
    </row>
    <row r="16" spans="1:10" x14ac:dyDescent="0.25">
      <c r="A16">
        <v>192709</v>
      </c>
      <c r="B16" s="4">
        <v>4.7599999999999996E-2</v>
      </c>
      <c r="C16" s="4">
        <v>-3.6299999999999999E-2</v>
      </c>
      <c r="D16" s="4">
        <v>-6.3E-3</v>
      </c>
      <c r="E16" s="4">
        <v>1.9799999999999998E-2</v>
      </c>
      <c r="H16" s="4">
        <v>2.0999999999999999E-3</v>
      </c>
    </row>
    <row r="17" spans="1:8" x14ac:dyDescent="0.25">
      <c r="A17">
        <v>192710</v>
      </c>
      <c r="B17" s="4">
        <v>-4.3099999999999999E-2</v>
      </c>
      <c r="C17" s="4">
        <v>2.12E-2</v>
      </c>
      <c r="D17" s="4">
        <v>-4.3299999999999998E-2</v>
      </c>
      <c r="E17" s="4">
        <v>-8.6999999999999994E-3</v>
      </c>
      <c r="H17" s="4">
        <v>2.5000000000000001E-3</v>
      </c>
    </row>
    <row r="18" spans="1:8" x14ac:dyDescent="0.25">
      <c r="A18">
        <v>192711</v>
      </c>
      <c r="B18" s="4">
        <v>6.5799999999999997E-2</v>
      </c>
      <c r="C18" s="4">
        <v>2.7200000000000002E-2</v>
      </c>
      <c r="D18" s="4">
        <v>-2.7000000000000001E-3</v>
      </c>
      <c r="E18" s="4">
        <v>-6.6E-3</v>
      </c>
      <c r="H18" s="4">
        <v>2.0999999999999999E-3</v>
      </c>
    </row>
    <row r="19" spans="1:8" x14ac:dyDescent="0.25">
      <c r="A19">
        <v>192712</v>
      </c>
      <c r="B19" s="4">
        <v>2.0899999999999998E-2</v>
      </c>
      <c r="C19" s="4">
        <v>9.7000000000000003E-3</v>
      </c>
      <c r="D19" s="4">
        <v>-1.1299999999999999E-2</v>
      </c>
      <c r="E19" s="4">
        <v>3.2099999999999997E-2</v>
      </c>
      <c r="H19" s="4">
        <v>2.2000000000000001E-3</v>
      </c>
    </row>
    <row r="20" spans="1:8" x14ac:dyDescent="0.25">
      <c r="A20">
        <v>192801</v>
      </c>
      <c r="B20" s="4">
        <v>-6.8000000000000005E-3</v>
      </c>
      <c r="C20" s="4">
        <v>4.2599999999999999E-2</v>
      </c>
      <c r="D20" s="4">
        <v>-7.4999999999999997E-3</v>
      </c>
      <c r="E20" s="4">
        <v>-5.1999999999999998E-3</v>
      </c>
      <c r="H20" s="4">
        <v>2.5000000000000001E-3</v>
      </c>
    </row>
    <row r="21" spans="1:8" x14ac:dyDescent="0.25">
      <c r="A21">
        <v>192802</v>
      </c>
      <c r="B21" s="4">
        <v>-1.7000000000000001E-2</v>
      </c>
      <c r="C21" s="4">
        <v>-2.06E-2</v>
      </c>
      <c r="D21" s="4">
        <v>-6.5000000000000006E-3</v>
      </c>
      <c r="E21" s="4">
        <v>-1.09E-2</v>
      </c>
      <c r="H21" s="4">
        <v>3.3E-3</v>
      </c>
    </row>
    <row r="22" spans="1:8" x14ac:dyDescent="0.25">
      <c r="A22">
        <v>192803</v>
      </c>
      <c r="B22" s="4">
        <v>8.8100000000000012E-2</v>
      </c>
      <c r="C22" s="4">
        <v>-2.5999999999999999E-3</v>
      </c>
      <c r="D22" s="4">
        <v>-1.2199999999999999E-2</v>
      </c>
      <c r="E22" s="4">
        <v>4.7800000000000002E-2</v>
      </c>
      <c r="H22" s="4">
        <v>2.8999999999999998E-3</v>
      </c>
    </row>
    <row r="23" spans="1:8" x14ac:dyDescent="0.25">
      <c r="A23">
        <v>192804</v>
      </c>
      <c r="B23" s="4">
        <v>4.2300000000000004E-2</v>
      </c>
      <c r="C23" s="4">
        <v>3.9800000000000002E-2</v>
      </c>
      <c r="D23" s="4">
        <v>3.44E-2</v>
      </c>
      <c r="E23" s="4">
        <v>-4.41E-2</v>
      </c>
      <c r="H23" s="4">
        <v>2.2000000000000001E-3</v>
      </c>
    </row>
    <row r="24" spans="1:8" x14ac:dyDescent="0.25">
      <c r="A24">
        <v>192805</v>
      </c>
      <c r="B24" s="4">
        <v>1.52E-2</v>
      </c>
      <c r="C24" s="4">
        <v>2.8500000000000001E-2</v>
      </c>
      <c r="D24" s="4">
        <v>-3.27E-2</v>
      </c>
      <c r="E24" s="4">
        <v>3.0200000000000001E-2</v>
      </c>
      <c r="H24" s="4">
        <v>3.2000000000000002E-3</v>
      </c>
    </row>
    <row r="25" spans="1:8" x14ac:dyDescent="0.25">
      <c r="A25">
        <v>192806</v>
      </c>
      <c r="B25" s="4">
        <v>-4.8499999999999995E-2</v>
      </c>
      <c r="C25" s="4">
        <v>-3.5200000000000002E-2</v>
      </c>
      <c r="D25" s="4">
        <v>-2.9999999999999997E-4</v>
      </c>
      <c r="E25" s="4">
        <v>2.0400000000000001E-2</v>
      </c>
      <c r="H25" s="4">
        <v>3.0999999999999999E-3</v>
      </c>
    </row>
    <row r="26" spans="1:8" x14ac:dyDescent="0.25">
      <c r="A26">
        <v>192807</v>
      </c>
      <c r="B26" s="4">
        <v>6.1999999999999998E-3</v>
      </c>
      <c r="C26" s="4">
        <v>-1.32E-2</v>
      </c>
      <c r="D26" s="4">
        <v>-5.0000000000000001E-3</v>
      </c>
      <c r="E26" s="4">
        <v>2.7900000000000001E-2</v>
      </c>
      <c r="H26" s="4">
        <v>3.2000000000000002E-3</v>
      </c>
    </row>
    <row r="27" spans="1:8" x14ac:dyDescent="0.25">
      <c r="A27">
        <v>192808</v>
      </c>
      <c r="B27" s="4">
        <v>6.6799999999999998E-2</v>
      </c>
      <c r="C27" s="4">
        <v>-2.06E-2</v>
      </c>
      <c r="D27" s="4">
        <v>-2.1499999999999998E-2</v>
      </c>
      <c r="E27" s="4">
        <v>3.5400000000000001E-2</v>
      </c>
      <c r="H27" s="4">
        <v>3.2000000000000002E-3</v>
      </c>
    </row>
    <row r="28" spans="1:8" x14ac:dyDescent="0.25">
      <c r="A28">
        <v>192809</v>
      </c>
      <c r="B28" s="4">
        <v>2.8799999999999999E-2</v>
      </c>
      <c r="C28" s="4">
        <v>2.41E-2</v>
      </c>
      <c r="D28" s="4">
        <v>8.6E-3</v>
      </c>
      <c r="E28" s="4">
        <v>3.49E-2</v>
      </c>
      <c r="H28" s="4">
        <v>2.7000000000000001E-3</v>
      </c>
    </row>
    <row r="29" spans="1:8" x14ac:dyDescent="0.25">
      <c r="A29">
        <v>192810</v>
      </c>
      <c r="B29" s="4">
        <v>1.3300000000000001E-2</v>
      </c>
      <c r="C29" s="4">
        <v>2.2200000000000001E-2</v>
      </c>
      <c r="D29" s="4">
        <v>-2.1600000000000001E-2</v>
      </c>
      <c r="E29" s="4">
        <v>5.1200000000000002E-2</v>
      </c>
      <c r="H29" s="4">
        <v>4.0999999999999995E-3</v>
      </c>
    </row>
    <row r="30" spans="1:8" x14ac:dyDescent="0.25">
      <c r="A30">
        <v>192811</v>
      </c>
      <c r="B30" s="4">
        <v>0.11810000000000001</v>
      </c>
      <c r="C30" s="4">
        <v>-1.78E-2</v>
      </c>
      <c r="D30" s="4">
        <v>2.7000000000000003E-2</v>
      </c>
      <c r="E30" s="4">
        <v>2.0099999999999996E-2</v>
      </c>
      <c r="H30" s="4">
        <v>3.8E-3</v>
      </c>
    </row>
    <row r="31" spans="1:8" x14ac:dyDescent="0.25">
      <c r="A31">
        <v>192812</v>
      </c>
      <c r="B31" s="4">
        <v>3.5999999999999999E-3</v>
      </c>
      <c r="C31" s="4">
        <v>-8.6E-3</v>
      </c>
      <c r="D31" s="4">
        <v>-6.5000000000000006E-3</v>
      </c>
      <c r="E31" s="4">
        <v>1.54E-2</v>
      </c>
      <c r="H31" s="4">
        <v>5.9999999999999995E-4</v>
      </c>
    </row>
    <row r="32" spans="1:8" x14ac:dyDescent="0.25">
      <c r="A32">
        <v>192901</v>
      </c>
      <c r="B32" s="4">
        <v>4.6600000000000003E-2</v>
      </c>
      <c r="C32" s="4">
        <v>-3.56E-2</v>
      </c>
      <c r="D32" s="4">
        <v>-1.24E-2</v>
      </c>
      <c r="E32" s="4">
        <v>2.4500000000000001E-2</v>
      </c>
      <c r="H32" s="4">
        <v>3.4000000000000002E-3</v>
      </c>
    </row>
    <row r="33" spans="1:8" x14ac:dyDescent="0.25">
      <c r="A33">
        <v>192902</v>
      </c>
      <c r="B33" s="4">
        <v>-3.4000000000000002E-3</v>
      </c>
      <c r="C33" s="4">
        <v>-3.8E-3</v>
      </c>
      <c r="D33" s="4">
        <v>1.66E-2</v>
      </c>
      <c r="E33" s="4">
        <v>3.0499999999999999E-2</v>
      </c>
      <c r="H33" s="4">
        <v>3.5999999999999999E-3</v>
      </c>
    </row>
    <row r="34" spans="1:8" x14ac:dyDescent="0.25">
      <c r="A34">
        <v>192903</v>
      </c>
      <c r="B34" s="4">
        <v>-8.8999999999999999E-3</v>
      </c>
      <c r="C34" s="4">
        <v>-4.7100000000000003E-2</v>
      </c>
      <c r="D34" s="4">
        <v>1.5800000000000002E-2</v>
      </c>
      <c r="E34" s="4">
        <v>-6.4000000000000003E-3</v>
      </c>
      <c r="H34" s="4">
        <v>3.4000000000000002E-3</v>
      </c>
    </row>
    <row r="35" spans="1:8" x14ac:dyDescent="0.25">
      <c r="A35">
        <v>192904</v>
      </c>
      <c r="B35" s="4">
        <v>1.43E-2</v>
      </c>
      <c r="C35" s="4">
        <v>-9.7000000000000003E-3</v>
      </c>
      <c r="D35" s="4">
        <v>5.8999999999999999E-3</v>
      </c>
      <c r="E35" s="4">
        <v>1.8500000000000003E-2</v>
      </c>
      <c r="H35" s="4">
        <v>3.5999999999999999E-3</v>
      </c>
    </row>
    <row r="36" spans="1:8" x14ac:dyDescent="0.25">
      <c r="A36">
        <v>192905</v>
      </c>
      <c r="B36" s="4">
        <v>-6.3899999999999998E-2</v>
      </c>
      <c r="C36" s="4">
        <v>-5.3699999999999998E-2</v>
      </c>
      <c r="D36" s="4">
        <v>-1.4199999999999999E-2</v>
      </c>
      <c r="E36" s="4">
        <v>-0.02</v>
      </c>
      <c r="H36" s="4">
        <v>4.4000000000000003E-3</v>
      </c>
    </row>
    <row r="37" spans="1:8" x14ac:dyDescent="0.25">
      <c r="A37">
        <v>192906</v>
      </c>
      <c r="B37" s="4">
        <v>9.6999999999999989E-2</v>
      </c>
      <c r="C37" s="4">
        <v>-2.1700000000000001E-2</v>
      </c>
      <c r="D37" s="4">
        <v>-2.7900000000000001E-2</v>
      </c>
      <c r="E37" s="4">
        <v>8.7100000000000011E-2</v>
      </c>
      <c r="H37" s="4">
        <v>5.1999999999999998E-3</v>
      </c>
    </row>
    <row r="38" spans="1:8" x14ac:dyDescent="0.25">
      <c r="A38">
        <v>192907</v>
      </c>
      <c r="B38" s="4">
        <v>4.4600000000000001E-2</v>
      </c>
      <c r="C38" s="4">
        <v>-3.85E-2</v>
      </c>
      <c r="D38" s="4">
        <v>2.6600000000000002E-2</v>
      </c>
      <c r="E38" s="4">
        <v>2.8399999999999998E-2</v>
      </c>
      <c r="H38" s="4">
        <v>3.3E-3</v>
      </c>
    </row>
    <row r="39" spans="1:8" x14ac:dyDescent="0.25">
      <c r="A39">
        <v>192908</v>
      </c>
      <c r="B39" s="4">
        <v>8.1799999999999998E-2</v>
      </c>
      <c r="C39" s="4">
        <v>-9.5100000000000004E-2</v>
      </c>
      <c r="D39" s="4">
        <v>0</v>
      </c>
      <c r="E39" s="4">
        <v>4.7E-2</v>
      </c>
      <c r="H39" s="4">
        <v>4.0000000000000001E-3</v>
      </c>
    </row>
    <row r="40" spans="1:8" x14ac:dyDescent="0.25">
      <c r="A40">
        <v>192909</v>
      </c>
      <c r="B40" s="4">
        <v>-5.4699999999999999E-2</v>
      </c>
      <c r="C40" s="4">
        <v>1.18E-2</v>
      </c>
      <c r="D40" s="4">
        <v>-6.1999999999999998E-3</v>
      </c>
      <c r="E40" s="4">
        <v>2.9700000000000001E-2</v>
      </c>
      <c r="H40" s="4">
        <v>3.4999999999999996E-3</v>
      </c>
    </row>
    <row r="41" spans="1:8" x14ac:dyDescent="0.25">
      <c r="A41">
        <v>192910</v>
      </c>
      <c r="B41" s="4">
        <v>-0.20120000000000002</v>
      </c>
      <c r="C41" s="4">
        <v>-4.0099999999999997E-2</v>
      </c>
      <c r="D41" s="4">
        <v>7.7699999999999991E-2</v>
      </c>
      <c r="E41" s="4">
        <v>4.0999999999999995E-2</v>
      </c>
      <c r="H41" s="4">
        <v>4.5999999999999999E-3</v>
      </c>
    </row>
    <row r="42" spans="1:8" x14ac:dyDescent="0.25">
      <c r="A42">
        <v>192911</v>
      </c>
      <c r="B42" s="4">
        <v>-0.12740000000000001</v>
      </c>
      <c r="C42" s="4">
        <v>-1.8100000000000002E-2</v>
      </c>
      <c r="D42" s="4">
        <v>5.2199999999999996E-2</v>
      </c>
      <c r="E42" s="4">
        <v>-2.3900000000000001E-2</v>
      </c>
      <c r="H42" s="4">
        <v>3.7000000000000002E-3</v>
      </c>
    </row>
    <row r="43" spans="1:8" x14ac:dyDescent="0.25">
      <c r="A43">
        <v>192912</v>
      </c>
      <c r="B43" s="4">
        <v>1.3300000000000001E-2</v>
      </c>
      <c r="C43" s="4">
        <v>-4.4800000000000006E-2</v>
      </c>
      <c r="D43" s="4">
        <v>-5.8999999999999999E-3</v>
      </c>
      <c r="E43" s="4">
        <v>5.1900000000000002E-2</v>
      </c>
      <c r="H43" s="4">
        <v>3.7000000000000002E-3</v>
      </c>
    </row>
    <row r="44" spans="1:8" x14ac:dyDescent="0.25">
      <c r="A44">
        <v>193001</v>
      </c>
      <c r="B44" s="4">
        <v>5.6100000000000004E-2</v>
      </c>
      <c r="C44" s="4">
        <v>3.5299999999999998E-2</v>
      </c>
      <c r="D44" s="4">
        <v>-9.1999999999999998E-3</v>
      </c>
      <c r="E44" s="4">
        <v>-5.2400000000000002E-2</v>
      </c>
      <c r="H44" s="4">
        <v>1.4000000000000002E-3</v>
      </c>
    </row>
    <row r="45" spans="1:8" x14ac:dyDescent="0.25">
      <c r="A45">
        <v>193002</v>
      </c>
      <c r="B45" s="4">
        <v>2.5000000000000001E-2</v>
      </c>
      <c r="C45" s="4">
        <v>1.9E-3</v>
      </c>
      <c r="D45" s="4">
        <v>2E-3</v>
      </c>
      <c r="E45" s="4">
        <v>6.1999999999999998E-3</v>
      </c>
      <c r="H45" s="4">
        <v>3.0000000000000001E-3</v>
      </c>
    </row>
    <row r="46" spans="1:8" x14ac:dyDescent="0.25">
      <c r="A46">
        <v>193003</v>
      </c>
      <c r="B46" s="4">
        <v>7.0999999999999994E-2</v>
      </c>
      <c r="C46" s="4">
        <v>3.4099999999999998E-2</v>
      </c>
      <c r="D46" s="4">
        <v>3.3E-3</v>
      </c>
      <c r="E46" s="4">
        <v>-4.4199999999999996E-2</v>
      </c>
      <c r="H46" s="4">
        <v>3.4999999999999996E-3</v>
      </c>
    </row>
    <row r="47" spans="1:8" x14ac:dyDescent="0.25">
      <c r="A47">
        <v>193004</v>
      </c>
      <c r="B47" s="4">
        <v>-2.06E-2</v>
      </c>
      <c r="C47" s="4">
        <v>-3.4999999999999996E-3</v>
      </c>
      <c r="D47" s="4">
        <v>-3.4999999999999996E-3</v>
      </c>
      <c r="E47" s="4">
        <v>3.9800000000000002E-2</v>
      </c>
      <c r="H47" s="4">
        <v>2.0999999999999999E-3</v>
      </c>
    </row>
    <row r="48" spans="1:8" x14ac:dyDescent="0.25">
      <c r="A48">
        <v>193005</v>
      </c>
      <c r="B48" s="4">
        <v>-1.66E-2</v>
      </c>
      <c r="C48" s="4">
        <v>-2.0199999999999999E-2</v>
      </c>
      <c r="D48" s="4">
        <v>-7.0999999999999995E-3</v>
      </c>
      <c r="E48" s="4">
        <v>5.0000000000000001E-4</v>
      </c>
      <c r="H48" s="4">
        <v>2.5999999999999999E-3</v>
      </c>
    </row>
    <row r="49" spans="1:8" x14ac:dyDescent="0.25">
      <c r="A49">
        <v>193006</v>
      </c>
      <c r="B49" s="4">
        <v>-0.16269999999999998</v>
      </c>
      <c r="C49" s="4">
        <v>-3.3599999999999998E-2</v>
      </c>
      <c r="D49" s="4">
        <v>2.2799999999999997E-2</v>
      </c>
      <c r="E49" s="4">
        <v>6.6199999999999995E-2</v>
      </c>
      <c r="H49" s="4">
        <v>2.7000000000000001E-3</v>
      </c>
    </row>
    <row r="50" spans="1:8" x14ac:dyDescent="0.25">
      <c r="A50">
        <v>193007</v>
      </c>
      <c r="B50" s="4">
        <v>4.1200000000000001E-2</v>
      </c>
      <c r="C50" s="4">
        <v>-3.4999999999999996E-3</v>
      </c>
      <c r="D50" s="4">
        <v>-1.54E-2</v>
      </c>
      <c r="E50" s="4">
        <v>-2.1099999999999997E-2</v>
      </c>
      <c r="H50" s="4">
        <v>2E-3</v>
      </c>
    </row>
    <row r="51" spans="1:8" x14ac:dyDescent="0.25">
      <c r="A51">
        <v>193008</v>
      </c>
      <c r="B51" s="4">
        <v>3.0000000000000001E-3</v>
      </c>
      <c r="C51" s="4">
        <v>-2.23E-2</v>
      </c>
      <c r="D51" s="4">
        <v>-7.9000000000000008E-3</v>
      </c>
      <c r="E51" s="4">
        <v>3.95E-2</v>
      </c>
      <c r="H51" s="4">
        <v>8.9999999999999998E-4</v>
      </c>
    </row>
    <row r="52" spans="1:8" x14ac:dyDescent="0.25">
      <c r="A52">
        <v>193009</v>
      </c>
      <c r="B52" s="4">
        <v>-0.1275</v>
      </c>
      <c r="C52" s="4">
        <v>-2.2200000000000001E-2</v>
      </c>
      <c r="D52" s="4">
        <v>-5.2699999999999997E-2</v>
      </c>
      <c r="E52" s="4">
        <v>0.1148</v>
      </c>
      <c r="H52" s="4">
        <v>2.2000000000000001E-3</v>
      </c>
    </row>
    <row r="53" spans="1:8" x14ac:dyDescent="0.25">
      <c r="A53">
        <v>193010</v>
      </c>
      <c r="B53" s="4">
        <v>-8.7799999999999989E-2</v>
      </c>
      <c r="C53" s="4">
        <v>-1.1999999999999999E-3</v>
      </c>
      <c r="D53" s="4">
        <v>-1.38E-2</v>
      </c>
      <c r="E53" s="4">
        <v>6.8600000000000008E-2</v>
      </c>
      <c r="H53" s="4">
        <v>8.9999999999999998E-4</v>
      </c>
    </row>
    <row r="54" spans="1:8" x14ac:dyDescent="0.25">
      <c r="A54">
        <v>193011</v>
      </c>
      <c r="B54" s="4">
        <v>-3.04E-2</v>
      </c>
      <c r="C54" s="4">
        <v>2.2200000000000001E-2</v>
      </c>
      <c r="D54" s="4">
        <v>-3.5200000000000002E-2</v>
      </c>
      <c r="E54" s="4">
        <v>-1.46E-2</v>
      </c>
      <c r="H54" s="4">
        <v>1.2999999999999999E-3</v>
      </c>
    </row>
    <row r="55" spans="1:8" x14ac:dyDescent="0.25">
      <c r="A55">
        <v>193012</v>
      </c>
      <c r="B55" s="4">
        <v>-7.8299999999999995E-2</v>
      </c>
      <c r="C55" s="4">
        <v>-4.6600000000000003E-2</v>
      </c>
      <c r="D55" s="4">
        <v>-5.3800000000000001E-2</v>
      </c>
      <c r="E55" s="4">
        <v>0.13320000000000001</v>
      </c>
      <c r="F55" s="4">
        <v>-5.5798642508600004E-4</v>
      </c>
      <c r="H55" s="4">
        <v>1.4000000000000002E-3</v>
      </c>
    </row>
    <row r="56" spans="1:8" x14ac:dyDescent="0.25">
      <c r="A56">
        <v>193101</v>
      </c>
      <c r="B56" s="4">
        <v>6.2400000000000004E-2</v>
      </c>
      <c r="C56" s="4">
        <v>3.7499999999999999E-2</v>
      </c>
      <c r="D56" s="4">
        <v>7.1300000000000002E-2</v>
      </c>
      <c r="E56" s="4">
        <v>-0.11070000000000001</v>
      </c>
      <c r="F56" s="4">
        <v>-2.2445949724800001E-2</v>
      </c>
      <c r="H56" s="4">
        <v>1.5E-3</v>
      </c>
    </row>
    <row r="57" spans="1:8" x14ac:dyDescent="0.25">
      <c r="A57">
        <v>193102</v>
      </c>
      <c r="B57" s="4">
        <v>0.10880000000000001</v>
      </c>
      <c r="C57" s="4">
        <v>3.3799999999999997E-2</v>
      </c>
      <c r="D57" s="4">
        <v>1.6E-2</v>
      </c>
      <c r="E57" s="4">
        <v>-0.1447</v>
      </c>
      <c r="F57" s="4">
        <v>-7.7422833872600003E-2</v>
      </c>
      <c r="H57" s="4">
        <v>4.0000000000000002E-4</v>
      </c>
    </row>
    <row r="58" spans="1:8" x14ac:dyDescent="0.25">
      <c r="A58">
        <v>193103</v>
      </c>
      <c r="B58" s="4">
        <v>-6.4299999999999996E-2</v>
      </c>
      <c r="C58" s="4">
        <v>3.0600000000000002E-2</v>
      </c>
      <c r="D58" s="4">
        <v>-3.6699999999999997E-2</v>
      </c>
      <c r="E58" s="4">
        <v>9.4600000000000004E-2</v>
      </c>
      <c r="F58" s="4">
        <v>2.9235360405000001E-2</v>
      </c>
      <c r="H58" s="4">
        <v>1.2999999999999999E-3</v>
      </c>
    </row>
    <row r="59" spans="1:8" x14ac:dyDescent="0.25">
      <c r="A59">
        <v>193104</v>
      </c>
      <c r="B59" s="4">
        <v>-9.98E-2</v>
      </c>
      <c r="C59" s="4">
        <v>-4.6300000000000001E-2</v>
      </c>
      <c r="D59" s="4">
        <v>-3.95E-2</v>
      </c>
      <c r="E59" s="4">
        <v>0.114</v>
      </c>
      <c r="F59" s="4">
        <v>-1.29855843188E-2</v>
      </c>
      <c r="H59" s="4">
        <v>8.0000000000000004E-4</v>
      </c>
    </row>
    <row r="60" spans="1:8" x14ac:dyDescent="0.25">
      <c r="A60">
        <v>193105</v>
      </c>
      <c r="B60" s="4">
        <v>-0.13239999999999999</v>
      </c>
      <c r="C60" s="4">
        <v>5.16E-2</v>
      </c>
      <c r="D60" s="4">
        <v>-6.59E-2</v>
      </c>
      <c r="E60" s="4">
        <v>9.2600000000000002E-2</v>
      </c>
      <c r="F60" s="4">
        <v>-7.23995810474E-3</v>
      </c>
      <c r="H60" s="4">
        <v>8.9999999999999998E-4</v>
      </c>
    </row>
    <row r="61" spans="1:8" x14ac:dyDescent="0.25">
      <c r="A61">
        <v>193106</v>
      </c>
      <c r="B61" s="4">
        <v>0.13900000000000001</v>
      </c>
      <c r="C61" s="4">
        <v>-5.3600000000000002E-2</v>
      </c>
      <c r="D61" s="4">
        <v>0.1134</v>
      </c>
      <c r="E61" s="4">
        <v>-0.17879999999999999</v>
      </c>
      <c r="F61" s="4">
        <v>-7.8652161194899997E-2</v>
      </c>
      <c r="H61" s="4">
        <v>8.0000000000000004E-4</v>
      </c>
    </row>
    <row r="62" spans="1:8" x14ac:dyDescent="0.25">
      <c r="A62">
        <v>193107</v>
      </c>
      <c r="B62" s="4">
        <v>-6.6199999999999995E-2</v>
      </c>
      <c r="C62" s="4">
        <v>1.49E-2</v>
      </c>
      <c r="D62" s="4">
        <v>-2.2099999999999998E-2</v>
      </c>
      <c r="E62" s="4">
        <v>8.199999999999999E-2</v>
      </c>
      <c r="F62" s="4">
        <v>1.1587933449900001E-2</v>
      </c>
      <c r="H62" s="4">
        <v>5.9999999999999995E-4</v>
      </c>
    </row>
    <row r="63" spans="1:8" x14ac:dyDescent="0.25">
      <c r="A63">
        <v>193108</v>
      </c>
      <c r="B63" s="4">
        <v>4.0999999999999995E-3</v>
      </c>
      <c r="C63" s="4">
        <v>-1.9199999999999998E-2</v>
      </c>
      <c r="D63" s="4">
        <v>-1.54E-2</v>
      </c>
      <c r="E63" s="4">
        <v>-3.5000000000000003E-2</v>
      </c>
      <c r="F63" s="4">
        <v>7.4570016426600003E-3</v>
      </c>
      <c r="H63" s="4">
        <v>2.9999999999999997E-4</v>
      </c>
    </row>
    <row r="64" spans="1:8" x14ac:dyDescent="0.25">
      <c r="A64">
        <v>193109</v>
      </c>
      <c r="B64" s="4">
        <v>-0.2913</v>
      </c>
      <c r="C64" s="4">
        <v>4.7999999999999996E-3</v>
      </c>
      <c r="D64" s="4">
        <v>-6.6699999999999995E-2</v>
      </c>
      <c r="E64" s="4">
        <v>0.10150000000000001</v>
      </c>
      <c r="F64" s="4">
        <v>-3.6541850491700001E-2</v>
      </c>
      <c r="H64" s="4">
        <v>2.9999999999999997E-4</v>
      </c>
    </row>
    <row r="65" spans="1:8" x14ac:dyDescent="0.25">
      <c r="A65">
        <v>193110</v>
      </c>
      <c r="B65" s="4">
        <v>8.0399999999999985E-2</v>
      </c>
      <c r="C65" s="4">
        <v>-1.7299999999999999E-2</v>
      </c>
      <c r="D65" s="4">
        <v>1.46E-2</v>
      </c>
      <c r="E65" s="4">
        <v>3.27E-2</v>
      </c>
      <c r="F65" s="4">
        <v>-7.3890887819099998E-2</v>
      </c>
      <c r="H65" s="4">
        <v>1E-3</v>
      </c>
    </row>
    <row r="66" spans="1:8" x14ac:dyDescent="0.25">
      <c r="A66">
        <v>193111</v>
      </c>
      <c r="B66" s="4">
        <v>-9.0800000000000006E-2</v>
      </c>
      <c r="C66" s="4">
        <v>4.3200000000000002E-2</v>
      </c>
      <c r="D66" s="4">
        <v>-5.0599999999999999E-2</v>
      </c>
      <c r="E66" s="4">
        <v>7.5399999999999995E-2</v>
      </c>
      <c r="F66" s="4">
        <v>8.4577463521000006E-3</v>
      </c>
      <c r="H66" s="4">
        <v>1.7000000000000001E-3</v>
      </c>
    </row>
    <row r="67" spans="1:8" x14ac:dyDescent="0.25">
      <c r="A67">
        <v>193112</v>
      </c>
      <c r="B67" s="4">
        <v>-0.1353</v>
      </c>
      <c r="C67" s="4">
        <v>-4.1999999999999997E-3</v>
      </c>
      <c r="D67" s="4">
        <v>-9.0500000000000011E-2</v>
      </c>
      <c r="E67" s="4">
        <v>0.1416</v>
      </c>
      <c r="F67" s="4">
        <v>-1.7139409900599999E-2</v>
      </c>
      <c r="H67" s="4">
        <v>1.1999999999999999E-3</v>
      </c>
    </row>
    <row r="68" spans="1:8" x14ac:dyDescent="0.25">
      <c r="A68">
        <v>193201</v>
      </c>
      <c r="B68" s="4">
        <v>-1.5800000000000002E-2</v>
      </c>
      <c r="C68" s="4">
        <v>3.85E-2</v>
      </c>
      <c r="D68" s="4">
        <v>9.1600000000000001E-2</v>
      </c>
      <c r="E68" s="4">
        <v>-0.10869999999999999</v>
      </c>
      <c r="F68" s="4">
        <v>-6.0265979769999999E-2</v>
      </c>
      <c r="H68" s="4">
        <v>2.3E-3</v>
      </c>
    </row>
    <row r="69" spans="1:8" x14ac:dyDescent="0.25">
      <c r="A69">
        <v>193202</v>
      </c>
      <c r="B69" s="4">
        <v>5.4600000000000003E-2</v>
      </c>
      <c r="C69" s="4">
        <v>-2.87E-2</v>
      </c>
      <c r="D69" s="4">
        <v>-1.3100000000000001E-2</v>
      </c>
      <c r="E69" s="4">
        <v>1.5900000000000001E-2</v>
      </c>
      <c r="F69" s="4">
        <v>6.4369810135199998E-3</v>
      </c>
      <c r="H69" s="4">
        <v>2.3E-3</v>
      </c>
    </row>
    <row r="70" spans="1:8" x14ac:dyDescent="0.25">
      <c r="A70">
        <v>193203</v>
      </c>
      <c r="B70" s="4">
        <v>-0.11210000000000001</v>
      </c>
      <c r="C70" s="4">
        <v>2.3399999999999997E-2</v>
      </c>
      <c r="D70" s="4">
        <v>-2.4399999999999998E-2</v>
      </c>
      <c r="E70" s="4">
        <v>9.9199999999999997E-2</v>
      </c>
      <c r="F70" s="4">
        <v>4.2145103379200001E-2</v>
      </c>
      <c r="H70" s="4">
        <v>1.6000000000000001E-3</v>
      </c>
    </row>
    <row r="71" spans="1:8" x14ac:dyDescent="0.25">
      <c r="A71">
        <v>193204</v>
      </c>
      <c r="B71" s="4">
        <v>-0.17960000000000001</v>
      </c>
      <c r="C71" s="4">
        <v>1.5100000000000001E-2</v>
      </c>
      <c r="D71" s="4">
        <v>1.32E-2</v>
      </c>
      <c r="E71" s="4">
        <v>6.9699999999999998E-2</v>
      </c>
      <c r="F71" s="4">
        <v>-2.49054788626E-2</v>
      </c>
      <c r="H71" s="4">
        <v>1.1000000000000001E-3</v>
      </c>
    </row>
    <row r="72" spans="1:8" x14ac:dyDescent="0.25">
      <c r="A72">
        <v>193205</v>
      </c>
      <c r="B72" s="4">
        <v>-0.2051</v>
      </c>
      <c r="C72" s="4">
        <v>4.1200000000000001E-2</v>
      </c>
      <c r="D72" s="4">
        <v>-3.32E-2</v>
      </c>
      <c r="E72" s="4">
        <v>0.12279999999999999</v>
      </c>
      <c r="F72" s="4">
        <v>3.8595514278099998E-3</v>
      </c>
      <c r="H72" s="4">
        <v>5.9999999999999995E-4</v>
      </c>
    </row>
    <row r="73" spans="1:8" x14ac:dyDescent="0.25">
      <c r="A73">
        <v>193206</v>
      </c>
      <c r="B73" s="4">
        <v>-6.9999999999999993E-3</v>
      </c>
      <c r="C73" s="4">
        <v>1.9E-3</v>
      </c>
      <c r="D73" s="4">
        <v>5.5199999999999999E-2</v>
      </c>
      <c r="E73" s="4">
        <v>1.8799999999999997E-2</v>
      </c>
      <c r="F73" s="4">
        <v>-4.7509598235999997E-2</v>
      </c>
      <c r="H73" s="4">
        <v>2.0000000000000001E-4</v>
      </c>
    </row>
    <row r="74" spans="1:8" x14ac:dyDescent="0.25">
      <c r="A74">
        <v>193207</v>
      </c>
      <c r="B74" s="4">
        <v>0.33840000000000003</v>
      </c>
      <c r="C74" s="4">
        <v>-4.5899999999999996E-2</v>
      </c>
      <c r="D74" s="4">
        <v>0.35609999999999997</v>
      </c>
      <c r="E74" s="4">
        <v>-0.45020000000000004</v>
      </c>
      <c r="F74" s="4">
        <v>-0.190728847078</v>
      </c>
      <c r="H74" s="4">
        <v>2.9999999999999997E-4</v>
      </c>
    </row>
    <row r="75" spans="1:8" x14ac:dyDescent="0.25">
      <c r="A75">
        <v>193208</v>
      </c>
      <c r="B75" s="4">
        <v>0.37060000000000004</v>
      </c>
      <c r="C75" s="4">
        <v>0.1341</v>
      </c>
      <c r="D75" s="4">
        <v>0.34240000000000004</v>
      </c>
      <c r="E75" s="4">
        <v>-0.52049999999999996</v>
      </c>
      <c r="F75" s="4">
        <v>-0.11540159719199999</v>
      </c>
      <c r="H75" s="4">
        <v>2.9999999999999997E-4</v>
      </c>
    </row>
    <row r="76" spans="1:8" x14ac:dyDescent="0.25">
      <c r="A76">
        <v>193209</v>
      </c>
      <c r="B76" s="4">
        <v>-2.9399999999999999E-2</v>
      </c>
      <c r="C76" s="4">
        <v>-2.0799999999999999E-2</v>
      </c>
      <c r="D76" s="4">
        <v>-7.3599999999999999E-2</v>
      </c>
      <c r="E76" s="4">
        <v>2.3599999999999999E-2</v>
      </c>
      <c r="F76" s="4">
        <v>5.8891469332399998E-2</v>
      </c>
      <c r="H76" s="4">
        <v>2.9999999999999997E-4</v>
      </c>
    </row>
    <row r="77" spans="1:8" x14ac:dyDescent="0.25">
      <c r="A77">
        <v>193210</v>
      </c>
      <c r="B77" s="4">
        <v>-0.13170000000000001</v>
      </c>
      <c r="C77" s="4">
        <v>-2.5600000000000001E-2</v>
      </c>
      <c r="D77" s="4">
        <v>-0.1033</v>
      </c>
      <c r="E77" s="4">
        <v>4.9500000000000002E-2</v>
      </c>
      <c r="F77" s="4">
        <v>6.0395049027100002E-2</v>
      </c>
      <c r="H77" s="4">
        <v>2.0000000000000001E-4</v>
      </c>
    </row>
    <row r="78" spans="1:8" x14ac:dyDescent="0.25">
      <c r="A78">
        <v>193211</v>
      </c>
      <c r="B78" s="4">
        <v>-5.8799999999999998E-2</v>
      </c>
      <c r="C78" s="4">
        <v>0.02</v>
      </c>
      <c r="D78" s="4">
        <v>-0.13109999999999999</v>
      </c>
      <c r="E78" s="4">
        <v>-1.83E-2</v>
      </c>
      <c r="F78" s="4">
        <v>3.6613502778800003E-2</v>
      </c>
      <c r="H78" s="4">
        <v>2.0000000000000001E-4</v>
      </c>
    </row>
    <row r="79" spans="1:8" x14ac:dyDescent="0.25">
      <c r="A79">
        <v>193212</v>
      </c>
      <c r="B79" s="4">
        <v>4.4000000000000004E-2</v>
      </c>
      <c r="C79" s="4">
        <v>-8.6400000000000005E-2</v>
      </c>
      <c r="D79" s="4">
        <v>-7.7199999999999991E-2</v>
      </c>
      <c r="E79" s="4">
        <v>5.4800000000000001E-2</v>
      </c>
      <c r="F79" s="4">
        <v>-9.0567586193800002E-3</v>
      </c>
      <c r="H79" s="4">
        <v>1E-4</v>
      </c>
    </row>
    <row r="80" spans="1:8" x14ac:dyDescent="0.25">
      <c r="A80">
        <v>193301</v>
      </c>
      <c r="B80" s="4">
        <v>1.2500000000000001E-2</v>
      </c>
      <c r="C80" s="4">
        <v>6.3E-3</v>
      </c>
      <c r="D80" s="4">
        <v>6.3600000000000004E-2</v>
      </c>
      <c r="E80" s="4">
        <v>-1.6E-2</v>
      </c>
      <c r="F80" s="4">
        <v>6.5061624260500002E-3</v>
      </c>
      <c r="H80" s="4">
        <v>1E-4</v>
      </c>
    </row>
    <row r="81" spans="1:8" x14ac:dyDescent="0.25">
      <c r="A81">
        <v>193302</v>
      </c>
      <c r="B81" s="4">
        <v>-0.15240000000000001</v>
      </c>
      <c r="C81" s="4">
        <v>-2.58E-2</v>
      </c>
      <c r="D81" s="4">
        <v>-2.9500000000000002E-2</v>
      </c>
      <c r="E81" s="4">
        <v>4.2599999999999999E-2</v>
      </c>
      <c r="F81" s="4">
        <v>3.8441931087400003E-2</v>
      </c>
      <c r="H81" s="4">
        <v>-2.9999999999999997E-4</v>
      </c>
    </row>
    <row r="82" spans="1:8" x14ac:dyDescent="0.25">
      <c r="A82">
        <v>193303</v>
      </c>
      <c r="B82" s="4">
        <v>3.2899999999999999E-2</v>
      </c>
      <c r="C82" s="4">
        <v>3.7900000000000003E-2</v>
      </c>
      <c r="D82" s="4">
        <v>7.5399999999999995E-2</v>
      </c>
      <c r="E82" s="4">
        <v>2.4799999999999999E-2</v>
      </c>
      <c r="F82" s="4">
        <v>4.9562771012400001E-3</v>
      </c>
      <c r="H82" s="4">
        <v>4.0000000000000002E-4</v>
      </c>
    </row>
    <row r="83" spans="1:8" x14ac:dyDescent="0.25">
      <c r="A83">
        <v>193304</v>
      </c>
      <c r="B83" s="4">
        <v>0.38850000000000001</v>
      </c>
      <c r="C83" s="4">
        <v>3.0699999999999998E-2</v>
      </c>
      <c r="D83" s="4">
        <v>0.19649999999999998</v>
      </c>
      <c r="E83" s="4">
        <v>-0.16510000000000002</v>
      </c>
      <c r="F83" s="4">
        <v>-7.6503234538600001E-2</v>
      </c>
      <c r="H83" s="4">
        <v>1E-3</v>
      </c>
    </row>
    <row r="84" spans="1:8" x14ac:dyDescent="0.25">
      <c r="A84">
        <v>193305</v>
      </c>
      <c r="B84" s="4">
        <v>0.21429999999999999</v>
      </c>
      <c r="C84" s="4">
        <v>0.36560000000000004</v>
      </c>
      <c r="D84" s="4">
        <v>0.19190000000000002</v>
      </c>
      <c r="E84" s="4">
        <v>-4.3099999999999999E-2</v>
      </c>
      <c r="F84" s="4">
        <v>0.18652169734400001</v>
      </c>
      <c r="H84" s="4">
        <v>4.0000000000000002E-4</v>
      </c>
    </row>
    <row r="85" spans="1:8" x14ac:dyDescent="0.25">
      <c r="A85">
        <v>193306</v>
      </c>
      <c r="B85" s="4">
        <v>0.13109999999999999</v>
      </c>
      <c r="C85" s="4">
        <v>8.4199999999999997E-2</v>
      </c>
      <c r="D85" s="4">
        <v>-1.78E-2</v>
      </c>
      <c r="E85" s="4">
        <v>0.04</v>
      </c>
      <c r="F85" s="4">
        <v>0.11955068268000001</v>
      </c>
      <c r="H85" s="4">
        <v>2.0000000000000001E-4</v>
      </c>
    </row>
    <row r="86" spans="1:8" x14ac:dyDescent="0.25">
      <c r="A86">
        <v>193307</v>
      </c>
      <c r="B86" s="4">
        <v>-9.6300000000000011E-2</v>
      </c>
      <c r="C86" s="4">
        <v>-1.0500000000000001E-2</v>
      </c>
      <c r="D86" s="4">
        <v>3.27E-2</v>
      </c>
      <c r="E86" s="4">
        <v>1E-3</v>
      </c>
      <c r="F86" s="4">
        <v>-2.1994531507400002E-2</v>
      </c>
      <c r="H86" s="4">
        <v>2.0000000000000001E-4</v>
      </c>
    </row>
    <row r="87" spans="1:8" x14ac:dyDescent="0.25">
      <c r="A87">
        <v>193308</v>
      </c>
      <c r="B87" s="4">
        <v>0.12050000000000001</v>
      </c>
      <c r="C87" s="4">
        <v>-5.3899999999999997E-2</v>
      </c>
      <c r="D87" s="4">
        <v>0.03</v>
      </c>
      <c r="E87" s="4">
        <v>7.5899999999999995E-2</v>
      </c>
      <c r="F87" s="4">
        <v>1.04896536221E-2</v>
      </c>
      <c r="H87" s="4">
        <v>2.9999999999999997E-4</v>
      </c>
    </row>
    <row r="88" spans="1:8" x14ac:dyDescent="0.25">
      <c r="A88">
        <v>193309</v>
      </c>
      <c r="B88" s="4">
        <v>-0.1065</v>
      </c>
      <c r="C88" s="4">
        <v>-4.0000000000000001E-3</v>
      </c>
      <c r="D88" s="4">
        <v>-0.1174</v>
      </c>
      <c r="E88" s="4">
        <v>1.5800000000000002E-2</v>
      </c>
      <c r="F88" s="4">
        <v>3.57348136011E-2</v>
      </c>
      <c r="H88" s="4">
        <v>2.0000000000000001E-4</v>
      </c>
    </row>
    <row r="89" spans="1:8" x14ac:dyDescent="0.25">
      <c r="A89">
        <v>193310</v>
      </c>
      <c r="B89" s="4">
        <v>-8.3599999999999994E-2</v>
      </c>
      <c r="C89" s="4">
        <v>-2E-3</v>
      </c>
      <c r="D89" s="4">
        <v>-8.5699999999999998E-2</v>
      </c>
      <c r="E89" s="4">
        <v>-2.2099999999999998E-2</v>
      </c>
      <c r="F89" s="4">
        <v>-9.9037592450999992E-3</v>
      </c>
      <c r="H89" s="4">
        <v>1E-4</v>
      </c>
    </row>
    <row r="90" spans="1:8" x14ac:dyDescent="0.25">
      <c r="A90">
        <v>193311</v>
      </c>
      <c r="B90" s="4">
        <v>9.9700000000000011E-2</v>
      </c>
      <c r="C90" s="4">
        <v>-6.4699999999999994E-2</v>
      </c>
      <c r="D90" s="4">
        <v>2.3199999999999998E-2</v>
      </c>
      <c r="E90" s="4">
        <v>6.0999999999999999E-2</v>
      </c>
      <c r="F90" s="4">
        <v>-5.9737084870799999E-3</v>
      </c>
      <c r="H90" s="4">
        <v>2.0000000000000001E-4</v>
      </c>
    </row>
    <row r="91" spans="1:8" x14ac:dyDescent="0.25">
      <c r="A91">
        <v>193312</v>
      </c>
      <c r="B91" s="4">
        <v>1.83E-2</v>
      </c>
      <c r="C91" s="4">
        <v>6.3E-3</v>
      </c>
      <c r="D91" s="4">
        <v>-1.5600000000000001E-2</v>
      </c>
      <c r="E91" s="4">
        <v>4.1799999999999997E-2</v>
      </c>
      <c r="F91" s="4">
        <v>8.1985765680199999E-3</v>
      </c>
      <c r="H91" s="4">
        <v>2.0000000000000001E-4</v>
      </c>
    </row>
    <row r="92" spans="1:8" x14ac:dyDescent="0.25">
      <c r="A92">
        <v>193401</v>
      </c>
      <c r="B92" s="4">
        <v>0.126</v>
      </c>
      <c r="C92" s="4">
        <v>0.12689999999999999</v>
      </c>
      <c r="D92" s="4">
        <v>0.15590000000000001</v>
      </c>
      <c r="E92" s="4">
        <v>-2.9700000000000001E-2</v>
      </c>
      <c r="F92" s="4">
        <v>2.2297712943300001E-2</v>
      </c>
      <c r="H92" s="4">
        <v>5.0000000000000001E-4</v>
      </c>
    </row>
    <row r="93" spans="1:8" x14ac:dyDescent="0.25">
      <c r="A93">
        <v>193402</v>
      </c>
      <c r="B93" s="4">
        <v>-2.5000000000000001E-2</v>
      </c>
      <c r="C93" s="4">
        <v>5.0999999999999997E-2</v>
      </c>
      <c r="D93" s="4">
        <v>0.02</v>
      </c>
      <c r="E93" s="4">
        <v>-2.8000000000000004E-3</v>
      </c>
      <c r="F93" s="4">
        <v>2.9702376094500001E-2</v>
      </c>
      <c r="H93" s="4">
        <v>2.0000000000000001E-4</v>
      </c>
    </row>
    <row r="94" spans="1:8" x14ac:dyDescent="0.25">
      <c r="A94">
        <v>193403</v>
      </c>
      <c r="B94" s="4">
        <v>8.9999999999999998E-4</v>
      </c>
      <c r="C94" s="4">
        <v>2.5099999999999997E-2</v>
      </c>
      <c r="D94" s="4">
        <v>-2.7000000000000003E-2</v>
      </c>
      <c r="E94" s="4">
        <v>-6.7000000000000002E-3</v>
      </c>
      <c r="F94" s="4">
        <v>1.6843008816699999E-2</v>
      </c>
      <c r="H94" s="4">
        <v>2.0000000000000001E-4</v>
      </c>
    </row>
    <row r="95" spans="1:8" x14ac:dyDescent="0.25">
      <c r="A95">
        <v>193404</v>
      </c>
      <c r="B95" s="4">
        <v>-1.7899999999999999E-2</v>
      </c>
      <c r="C95" s="4">
        <v>2.7300000000000001E-2</v>
      </c>
      <c r="D95" s="4">
        <v>-3.73E-2</v>
      </c>
      <c r="E95" s="4">
        <v>-4.7E-2</v>
      </c>
      <c r="F95" s="4">
        <v>9.5566469789099995E-2</v>
      </c>
      <c r="H95" s="4">
        <v>1E-4</v>
      </c>
    </row>
    <row r="96" spans="1:8" x14ac:dyDescent="0.25">
      <c r="A96">
        <v>193405</v>
      </c>
      <c r="B96" s="4">
        <v>-7.2499999999999995E-2</v>
      </c>
      <c r="C96" s="4">
        <v>-2.8999999999999998E-3</v>
      </c>
      <c r="D96" s="4">
        <v>-5.8899999999999994E-2</v>
      </c>
      <c r="E96" s="4">
        <v>-2.5600000000000001E-2</v>
      </c>
      <c r="F96" s="4">
        <v>3.7565584366000002E-3</v>
      </c>
      <c r="H96" s="4">
        <v>1E-4</v>
      </c>
    </row>
    <row r="97" spans="1:8" x14ac:dyDescent="0.25">
      <c r="A97">
        <v>193406</v>
      </c>
      <c r="B97" s="4">
        <v>2.64E-2</v>
      </c>
      <c r="C97" s="4">
        <v>-2.23E-2</v>
      </c>
      <c r="D97" s="4">
        <v>-2.9600000000000001E-2</v>
      </c>
      <c r="E97" s="4">
        <v>-9.5999999999999992E-3</v>
      </c>
      <c r="F97" s="4">
        <v>3.4894323012600002E-2</v>
      </c>
      <c r="H97" s="4">
        <v>1E-4</v>
      </c>
    </row>
    <row r="98" spans="1:8" x14ac:dyDescent="0.25">
      <c r="A98">
        <v>193407</v>
      </c>
      <c r="B98" s="4">
        <v>-0.1096</v>
      </c>
      <c r="C98" s="4">
        <v>-6.7099999999999993E-2</v>
      </c>
      <c r="D98" s="4">
        <v>-0.10980000000000001</v>
      </c>
      <c r="E98" s="4">
        <v>8.7100000000000011E-2</v>
      </c>
      <c r="F98" s="4">
        <v>3.07373150113E-2</v>
      </c>
      <c r="H98" s="4">
        <v>1E-4</v>
      </c>
    </row>
    <row r="99" spans="1:8" x14ac:dyDescent="0.25">
      <c r="A99">
        <v>193408</v>
      </c>
      <c r="B99" s="4">
        <v>5.5800000000000002E-2</v>
      </c>
      <c r="C99" s="4">
        <v>5.2400000000000002E-2</v>
      </c>
      <c r="D99" s="4">
        <v>6.8000000000000005E-3</v>
      </c>
      <c r="E99" s="4">
        <v>2.4799999999999999E-2</v>
      </c>
      <c r="F99" s="4">
        <v>-2.9478932564700001E-2</v>
      </c>
      <c r="H99" s="4">
        <v>1E-4</v>
      </c>
    </row>
    <row r="100" spans="1:8" x14ac:dyDescent="0.25">
      <c r="A100">
        <v>193409</v>
      </c>
      <c r="B100" s="4">
        <v>-2.3E-3</v>
      </c>
      <c r="C100" s="4">
        <v>-1.43E-2</v>
      </c>
      <c r="D100" s="4">
        <v>-1.3100000000000001E-2</v>
      </c>
      <c r="E100" s="4">
        <v>5.9999999999999995E-4</v>
      </c>
      <c r="F100" s="4">
        <v>2.3978953131499999E-2</v>
      </c>
      <c r="H100" s="4">
        <v>1E-4</v>
      </c>
    </row>
    <row r="101" spans="1:8" x14ac:dyDescent="0.25">
      <c r="A101">
        <v>193410</v>
      </c>
      <c r="B101" s="4">
        <v>-1.66E-2</v>
      </c>
      <c r="C101" s="4">
        <v>1.5300000000000001E-2</v>
      </c>
      <c r="D101" s="4">
        <v>-5.5E-2</v>
      </c>
      <c r="E101" s="4">
        <v>6.9000000000000006E-2</v>
      </c>
      <c r="F101" s="4">
        <v>5.0395976183300002E-2</v>
      </c>
      <c r="H101" s="4">
        <v>1E-4</v>
      </c>
    </row>
    <row r="102" spans="1:8" x14ac:dyDescent="0.25">
      <c r="A102">
        <v>193411</v>
      </c>
      <c r="B102" s="4">
        <v>8.3299999999999999E-2</v>
      </c>
      <c r="C102" s="4">
        <v>6.3099999999999989E-2</v>
      </c>
      <c r="D102" s="4">
        <v>-1.9699999999999999E-2</v>
      </c>
      <c r="E102" s="4">
        <v>3.8300000000000001E-2</v>
      </c>
      <c r="F102" s="4">
        <v>6.3428482772900002E-2</v>
      </c>
      <c r="H102" s="4">
        <v>1E-4</v>
      </c>
    </row>
    <row r="103" spans="1:8" x14ac:dyDescent="0.25">
      <c r="A103">
        <v>193412</v>
      </c>
      <c r="B103" s="4">
        <v>3.5999999999999999E-3</v>
      </c>
      <c r="C103" s="4">
        <v>2.9900000000000003E-2</v>
      </c>
      <c r="D103" s="4">
        <v>-3.1099999999999999E-2</v>
      </c>
      <c r="E103" s="4">
        <v>4.7300000000000002E-2</v>
      </c>
      <c r="F103" s="4">
        <v>-8.3574746698899995E-4</v>
      </c>
      <c r="H103" s="4">
        <v>1E-4</v>
      </c>
    </row>
    <row r="104" spans="1:8" x14ac:dyDescent="0.25">
      <c r="A104">
        <v>193501</v>
      </c>
      <c r="B104" s="4">
        <v>-3.4500000000000003E-2</v>
      </c>
      <c r="C104" s="4">
        <v>1.03E-2</v>
      </c>
      <c r="D104" s="4">
        <v>-1.83E-2</v>
      </c>
      <c r="E104" s="4">
        <v>3.7200000000000004E-2</v>
      </c>
      <c r="F104" s="4">
        <v>2.8411514316599999E-2</v>
      </c>
      <c r="H104" s="4">
        <v>1E-4</v>
      </c>
    </row>
    <row r="105" spans="1:8" x14ac:dyDescent="0.25">
      <c r="A105">
        <v>193502</v>
      </c>
      <c r="B105" s="4">
        <v>-1.9400000000000001E-2</v>
      </c>
      <c r="C105" s="4">
        <v>5.6000000000000008E-3</v>
      </c>
      <c r="D105" s="4">
        <v>-7.51E-2</v>
      </c>
      <c r="E105" s="4">
        <v>0.13919999999999999</v>
      </c>
      <c r="F105" s="4">
        <v>7.46406296995E-2</v>
      </c>
      <c r="H105" s="4">
        <v>2.0000000000000001E-4</v>
      </c>
    </row>
    <row r="106" spans="1:8" x14ac:dyDescent="0.25">
      <c r="A106">
        <v>193503</v>
      </c>
      <c r="B106" s="4">
        <v>-3.6799999999999999E-2</v>
      </c>
      <c r="C106" s="4">
        <v>-3.5900000000000001E-2</v>
      </c>
      <c r="D106" s="4">
        <v>-5.0700000000000002E-2</v>
      </c>
      <c r="E106" s="4">
        <v>3.1600000000000003E-2</v>
      </c>
      <c r="F106" s="4">
        <v>1.0619449894699999E-2</v>
      </c>
      <c r="H106" s="4">
        <v>1E-4</v>
      </c>
    </row>
    <row r="107" spans="1:8" x14ac:dyDescent="0.25">
      <c r="A107">
        <v>193504</v>
      </c>
      <c r="B107" s="4">
        <v>9.06E-2</v>
      </c>
      <c r="C107" s="4">
        <v>-1.47E-2</v>
      </c>
      <c r="D107" s="4">
        <v>4.3200000000000002E-2</v>
      </c>
      <c r="E107" s="4">
        <v>-4.6699999999999998E-2</v>
      </c>
      <c r="F107" s="4">
        <v>2.46956888857E-2</v>
      </c>
      <c r="H107" s="4">
        <v>1E-4</v>
      </c>
    </row>
    <row r="108" spans="1:8" x14ac:dyDescent="0.25">
      <c r="A108">
        <v>193505</v>
      </c>
      <c r="B108" s="4">
        <v>3.4700000000000002E-2</v>
      </c>
      <c r="C108" s="4">
        <v>-3.2500000000000001E-2</v>
      </c>
      <c r="D108" s="4">
        <v>2.4799999999999999E-2</v>
      </c>
      <c r="E108" s="4">
        <v>-3.6499999999999998E-2</v>
      </c>
      <c r="F108" s="4">
        <v>2.5488507950900002E-2</v>
      </c>
      <c r="H108" s="4">
        <v>1E-4</v>
      </c>
    </row>
    <row r="109" spans="1:8" x14ac:dyDescent="0.25">
      <c r="A109">
        <v>193506</v>
      </c>
      <c r="B109" s="4">
        <v>5.9299999999999999E-2</v>
      </c>
      <c r="C109" s="4">
        <v>-2.4E-2</v>
      </c>
      <c r="D109" s="4">
        <v>-1.8799999999999997E-2</v>
      </c>
      <c r="E109" s="4">
        <v>2.35E-2</v>
      </c>
      <c r="F109" s="4">
        <v>3.5704491298799997E-2</v>
      </c>
      <c r="H109" s="4">
        <v>1E-4</v>
      </c>
    </row>
    <row r="110" spans="1:8" x14ac:dyDescent="0.25">
      <c r="A110">
        <v>193507</v>
      </c>
      <c r="B110" s="4">
        <v>7.51E-2</v>
      </c>
      <c r="C110" s="4">
        <v>1.6500000000000001E-2</v>
      </c>
      <c r="D110" s="4">
        <v>6.6400000000000001E-2</v>
      </c>
      <c r="E110" s="4">
        <v>-3.7499999999999999E-2</v>
      </c>
      <c r="F110" s="4">
        <v>-9.7433493480200001E-3</v>
      </c>
      <c r="H110" s="4">
        <v>1E-4</v>
      </c>
    </row>
    <row r="111" spans="1:8" x14ac:dyDescent="0.25">
      <c r="A111">
        <v>193508</v>
      </c>
      <c r="B111" s="4">
        <v>2.6499999999999999E-2</v>
      </c>
      <c r="C111" s="4">
        <v>6.1100000000000002E-2</v>
      </c>
      <c r="D111" s="4">
        <v>5.9000000000000004E-2</v>
      </c>
      <c r="E111" s="4">
        <v>-7.17E-2</v>
      </c>
      <c r="F111" s="4">
        <v>-2.3177832774300001E-2</v>
      </c>
      <c r="H111" s="4">
        <v>1E-4</v>
      </c>
    </row>
    <row r="112" spans="1:8" x14ac:dyDescent="0.25">
      <c r="A112">
        <v>193509</v>
      </c>
      <c r="B112" s="4">
        <v>2.63E-2</v>
      </c>
      <c r="C112" s="4">
        <v>1.6299999999999999E-2</v>
      </c>
      <c r="D112" s="4">
        <v>-4.0099999999999997E-2</v>
      </c>
      <c r="E112" s="4">
        <v>8.9499999999999996E-2</v>
      </c>
      <c r="F112" s="4">
        <v>2.16947597667E-2</v>
      </c>
      <c r="H112" s="4">
        <v>1E-4</v>
      </c>
    </row>
    <row r="113" spans="1:8" x14ac:dyDescent="0.25">
      <c r="A113">
        <v>193510</v>
      </c>
      <c r="B113" s="4">
        <v>7.0300000000000001E-2</v>
      </c>
      <c r="C113" s="4">
        <v>2.7999999999999997E-2</v>
      </c>
      <c r="D113" s="4">
        <v>-2.4399999999999998E-2</v>
      </c>
      <c r="E113" s="4">
        <v>1.8700000000000001E-2</v>
      </c>
      <c r="F113" s="4">
        <v>1.58346443045E-2</v>
      </c>
      <c r="H113" s="4">
        <v>1E-4</v>
      </c>
    </row>
    <row r="114" spans="1:8" x14ac:dyDescent="0.25">
      <c r="A114">
        <v>193511</v>
      </c>
      <c r="B114" s="4">
        <v>4.8799999999999996E-2</v>
      </c>
      <c r="C114" s="4">
        <v>4.1599999999999998E-2</v>
      </c>
      <c r="D114" s="4">
        <v>0.1173</v>
      </c>
      <c r="E114" s="4">
        <v>-6.2699999999999992E-2</v>
      </c>
      <c r="F114" s="4">
        <v>-2.5277589143699999E-2</v>
      </c>
      <c r="H114" s="4">
        <v>2.0000000000000001E-4</v>
      </c>
    </row>
    <row r="115" spans="1:8" x14ac:dyDescent="0.25">
      <c r="A115">
        <v>193512</v>
      </c>
      <c r="B115" s="4">
        <v>4.5599999999999995E-2</v>
      </c>
      <c r="C115" s="4">
        <v>4.0000000000000001E-3</v>
      </c>
      <c r="D115" s="4">
        <v>1.06E-2</v>
      </c>
      <c r="E115" s="4">
        <v>3.78E-2</v>
      </c>
      <c r="F115" s="4">
        <v>2.26064490115E-2</v>
      </c>
      <c r="H115" s="4">
        <v>1E-4</v>
      </c>
    </row>
    <row r="116" spans="1:8" x14ac:dyDescent="0.25">
      <c r="A116">
        <v>193601</v>
      </c>
      <c r="B116" s="4">
        <v>6.8900000000000003E-2</v>
      </c>
      <c r="C116" s="4">
        <v>5.1699999999999996E-2</v>
      </c>
      <c r="D116" s="4">
        <v>0.1033</v>
      </c>
      <c r="E116" s="4">
        <v>-3.3300000000000003E-2</v>
      </c>
      <c r="F116" s="4">
        <v>-2.9254599110200001E-2</v>
      </c>
      <c r="H116" s="4">
        <v>1E-4</v>
      </c>
    </row>
    <row r="117" spans="1:8" x14ac:dyDescent="0.25">
      <c r="A117">
        <v>193602</v>
      </c>
      <c r="B117" s="4">
        <v>2.4900000000000002E-2</v>
      </c>
      <c r="C117" s="4">
        <v>1.4199999999999999E-2</v>
      </c>
      <c r="D117" s="4">
        <v>4.87E-2</v>
      </c>
      <c r="E117" s="4">
        <v>2.4500000000000001E-2</v>
      </c>
      <c r="F117" s="4">
        <v>8.2956669353299994E-3</v>
      </c>
      <c r="H117" s="4">
        <v>1E-4</v>
      </c>
    </row>
    <row r="118" spans="1:8" x14ac:dyDescent="0.25">
      <c r="A118">
        <v>193603</v>
      </c>
      <c r="B118" s="4">
        <v>9.8999999999999991E-3</v>
      </c>
      <c r="C118" s="4">
        <v>5.6999999999999993E-3</v>
      </c>
      <c r="D118" s="4">
        <v>-1.6200000000000003E-2</v>
      </c>
      <c r="E118" s="4">
        <v>1.8200000000000001E-2</v>
      </c>
      <c r="F118" s="4">
        <v>1.41768253275E-2</v>
      </c>
      <c r="H118" s="4">
        <v>2.0000000000000001E-4</v>
      </c>
    </row>
    <row r="119" spans="1:8" x14ac:dyDescent="0.25">
      <c r="A119">
        <v>193604</v>
      </c>
      <c r="B119" s="4">
        <v>-8.14E-2</v>
      </c>
      <c r="C119" s="4">
        <v>-6.0700000000000004E-2</v>
      </c>
      <c r="D119" s="4">
        <v>-2.0799999999999999E-2</v>
      </c>
      <c r="E119" s="4">
        <v>-7.6499999999999999E-2</v>
      </c>
      <c r="F119" s="4">
        <v>-5.7706194600000002E-3</v>
      </c>
      <c r="H119" s="4">
        <v>2.0000000000000001E-4</v>
      </c>
    </row>
    <row r="120" spans="1:8" x14ac:dyDescent="0.25">
      <c r="A120">
        <v>193605</v>
      </c>
      <c r="B120" s="4">
        <v>5.1900000000000002E-2</v>
      </c>
      <c r="C120" s="4">
        <v>9.0000000000000011E-3</v>
      </c>
      <c r="D120" s="4">
        <v>2.5399999999999999E-2</v>
      </c>
      <c r="E120" s="4">
        <v>2.4700000000000003E-2</v>
      </c>
      <c r="F120" s="4">
        <v>1.9629598580200001E-2</v>
      </c>
      <c r="H120" s="4">
        <v>2.0000000000000001E-4</v>
      </c>
    </row>
    <row r="121" spans="1:8" x14ac:dyDescent="0.25">
      <c r="A121">
        <v>193606</v>
      </c>
      <c r="B121" s="4">
        <v>2.4E-2</v>
      </c>
      <c r="C121" s="4">
        <v>-3.2300000000000002E-2</v>
      </c>
      <c r="D121" s="4">
        <v>-1.2199999999999999E-2</v>
      </c>
      <c r="E121" s="4">
        <v>3.8E-3</v>
      </c>
      <c r="F121" s="4">
        <v>1.4848124212600001E-2</v>
      </c>
      <c r="H121" s="4">
        <v>2.9999999999999997E-4</v>
      </c>
    </row>
    <row r="122" spans="1:8" x14ac:dyDescent="0.25">
      <c r="A122">
        <v>193607</v>
      </c>
      <c r="B122" s="4">
        <v>6.6699999999999995E-2</v>
      </c>
      <c r="C122" s="4">
        <v>0.01</v>
      </c>
      <c r="D122" s="4">
        <v>2.4E-2</v>
      </c>
      <c r="E122" s="4">
        <v>2.8500000000000001E-2</v>
      </c>
      <c r="F122" s="4">
        <v>2.36374825217E-2</v>
      </c>
      <c r="H122" s="4">
        <v>1E-4</v>
      </c>
    </row>
    <row r="123" spans="1:8" x14ac:dyDescent="0.25">
      <c r="A123">
        <v>193608</v>
      </c>
      <c r="B123" s="4">
        <v>9.8999999999999991E-3</v>
      </c>
      <c r="C123" s="4">
        <v>6.0000000000000001E-3</v>
      </c>
      <c r="D123" s="4">
        <v>3.8199999999999998E-2</v>
      </c>
      <c r="E123" s="4">
        <v>6.5000000000000006E-3</v>
      </c>
      <c r="F123" s="4">
        <v>7.54919509918E-3</v>
      </c>
      <c r="H123" s="4">
        <v>2.0000000000000001E-4</v>
      </c>
    </row>
    <row r="124" spans="1:8" x14ac:dyDescent="0.25">
      <c r="A124">
        <v>193609</v>
      </c>
      <c r="B124" s="4">
        <v>9.7999999999999997E-3</v>
      </c>
      <c r="C124" s="4">
        <v>3.0800000000000001E-2</v>
      </c>
      <c r="D124" s="4">
        <v>9.0000000000000011E-3</v>
      </c>
      <c r="E124" s="4">
        <v>1.24E-2</v>
      </c>
      <c r="F124" s="4">
        <v>3.3819981451500003E-2</v>
      </c>
      <c r="H124" s="4">
        <v>1E-4</v>
      </c>
    </row>
    <row r="125" spans="1:8" x14ac:dyDescent="0.25">
      <c r="A125">
        <v>193610</v>
      </c>
      <c r="B125" s="4">
        <v>7.1199999999999999E-2</v>
      </c>
      <c r="C125" s="4">
        <v>-2.4300000000000002E-2</v>
      </c>
      <c r="D125" s="4">
        <v>2.4700000000000003E-2</v>
      </c>
      <c r="E125" s="4">
        <v>0.01</v>
      </c>
      <c r="F125" s="4">
        <v>3.99817021708E-2</v>
      </c>
      <c r="H125" s="4">
        <v>2.0000000000000001E-4</v>
      </c>
    </row>
    <row r="126" spans="1:8" x14ac:dyDescent="0.25">
      <c r="A126">
        <v>193611</v>
      </c>
      <c r="B126" s="4">
        <v>3.27E-2</v>
      </c>
      <c r="C126" s="4">
        <v>8.77E-2</v>
      </c>
      <c r="D126" s="4">
        <v>-1.21E-2</v>
      </c>
      <c r="E126" s="4">
        <v>1.9699999999999999E-2</v>
      </c>
      <c r="F126" s="4">
        <v>2.8533136137400002E-2</v>
      </c>
      <c r="H126" s="4">
        <v>1E-4</v>
      </c>
    </row>
    <row r="127" spans="1:8" x14ac:dyDescent="0.25">
      <c r="A127">
        <v>193612</v>
      </c>
      <c r="B127" s="4">
        <v>2.0999999999999999E-3</v>
      </c>
      <c r="C127" s="4">
        <v>3.9599999999999996E-2</v>
      </c>
      <c r="D127" s="4">
        <v>4.2999999999999997E-2</v>
      </c>
      <c r="E127" s="4">
        <v>2.0099999999999996E-2</v>
      </c>
      <c r="F127" s="4">
        <v>-5.1157499874100003E-2</v>
      </c>
      <c r="H127" s="4">
        <v>0</v>
      </c>
    </row>
    <row r="128" spans="1:8" x14ac:dyDescent="0.25">
      <c r="A128">
        <v>193701</v>
      </c>
      <c r="B128" s="4">
        <v>3.3500000000000002E-2</v>
      </c>
      <c r="C128" s="4">
        <v>4.3400000000000001E-2</v>
      </c>
      <c r="D128" s="4">
        <v>2.6099999999999998E-2</v>
      </c>
      <c r="E128" s="4">
        <v>-1.9E-2</v>
      </c>
      <c r="F128" s="4">
        <v>-1.5498078780000001E-2</v>
      </c>
      <c r="H128" s="4">
        <v>1E-4</v>
      </c>
    </row>
    <row r="129" spans="1:8" x14ac:dyDescent="0.25">
      <c r="A129">
        <v>193702</v>
      </c>
      <c r="B129" s="4">
        <v>1.09E-2</v>
      </c>
      <c r="C129" s="4">
        <v>1.0500000000000001E-2</v>
      </c>
      <c r="D129" s="4">
        <v>4.8300000000000003E-2</v>
      </c>
      <c r="E129" s="4">
        <v>3.1699999999999999E-2</v>
      </c>
      <c r="F129" s="4">
        <v>-9.7052885360099997E-3</v>
      </c>
      <c r="H129" s="4">
        <v>2.0000000000000001E-4</v>
      </c>
    </row>
    <row r="130" spans="1:8" x14ac:dyDescent="0.25">
      <c r="A130">
        <v>193703</v>
      </c>
      <c r="B130" s="4">
        <v>-2.7000000000000001E-3</v>
      </c>
      <c r="C130" s="4">
        <v>-1.6899999999999998E-2</v>
      </c>
      <c r="D130" s="4">
        <v>6.5000000000000002E-2</v>
      </c>
      <c r="E130" s="4">
        <v>2.7000000000000003E-2</v>
      </c>
      <c r="F130" s="4">
        <v>-5.0354720420999997E-2</v>
      </c>
      <c r="H130" s="4">
        <v>1E-4</v>
      </c>
    </row>
    <row r="131" spans="1:8" x14ac:dyDescent="0.25">
      <c r="A131">
        <v>193704</v>
      </c>
      <c r="B131" s="4">
        <v>-7.3599999999999999E-2</v>
      </c>
      <c r="C131" s="4">
        <v>-3.8300000000000001E-2</v>
      </c>
      <c r="D131" s="4">
        <v>-3.6600000000000001E-2</v>
      </c>
      <c r="E131" s="4">
        <v>-3.7100000000000001E-2</v>
      </c>
      <c r="F131" s="4">
        <v>6.2092586662400003E-3</v>
      </c>
      <c r="H131" s="4">
        <v>2.9999999999999997E-4</v>
      </c>
    </row>
    <row r="132" spans="1:8" x14ac:dyDescent="0.25">
      <c r="A132">
        <v>193705</v>
      </c>
      <c r="B132" s="4">
        <v>-8.3000000000000001E-3</v>
      </c>
      <c r="C132" s="4">
        <v>-6.8000000000000005E-3</v>
      </c>
      <c r="D132" s="4">
        <v>-3.4799999999999998E-2</v>
      </c>
      <c r="E132" s="4">
        <v>5.7999999999999996E-3</v>
      </c>
      <c r="F132" s="4">
        <v>1.0518978193600001E-2</v>
      </c>
      <c r="H132" s="4">
        <v>5.9999999999999995E-4</v>
      </c>
    </row>
    <row r="133" spans="1:8" x14ac:dyDescent="0.25">
      <c r="A133">
        <v>193706</v>
      </c>
      <c r="B133" s="4">
        <v>-4.2099999999999999E-2</v>
      </c>
      <c r="C133" s="4">
        <v>-3.7599999999999995E-2</v>
      </c>
      <c r="D133" s="4">
        <v>-3.3300000000000003E-2</v>
      </c>
      <c r="E133" s="4">
        <v>7.4000000000000003E-3</v>
      </c>
      <c r="F133" s="4">
        <v>-9.7611137044000002E-3</v>
      </c>
      <c r="H133" s="4">
        <v>2.9999999999999997E-4</v>
      </c>
    </row>
    <row r="134" spans="1:8" x14ac:dyDescent="0.25">
      <c r="A134">
        <v>193707</v>
      </c>
      <c r="B134" s="4">
        <v>8.9099999999999999E-2</v>
      </c>
      <c r="C134" s="4">
        <v>8.8999999999999999E-3</v>
      </c>
      <c r="D134" s="4">
        <v>8.1000000000000013E-3</v>
      </c>
      <c r="E134" s="4">
        <v>-5.5000000000000005E-3</v>
      </c>
      <c r="F134" s="4">
        <v>-2.3459298716599999E-3</v>
      </c>
      <c r="H134" s="4">
        <v>2.9999999999999997E-4</v>
      </c>
    </row>
    <row r="135" spans="1:8" x14ac:dyDescent="0.25">
      <c r="A135">
        <v>193708</v>
      </c>
      <c r="B135" s="4">
        <v>-4.8600000000000004E-2</v>
      </c>
      <c r="C135" s="4">
        <v>4.4000000000000003E-3</v>
      </c>
      <c r="D135" s="4">
        <v>-2.2499999999999999E-2</v>
      </c>
      <c r="E135" s="4">
        <v>-1.8500000000000003E-2</v>
      </c>
      <c r="F135" s="4">
        <v>1.1865983386400001E-2</v>
      </c>
      <c r="H135" s="4">
        <v>2.0000000000000001E-4</v>
      </c>
    </row>
    <row r="136" spans="1:8" x14ac:dyDescent="0.25">
      <c r="A136">
        <v>193709</v>
      </c>
      <c r="B136" s="4">
        <v>-0.1361</v>
      </c>
      <c r="C136" s="4">
        <v>-6.9800000000000001E-2</v>
      </c>
      <c r="D136" s="4">
        <v>-4.5700000000000005E-2</v>
      </c>
      <c r="E136" s="4">
        <v>-7.0099999999999996E-2</v>
      </c>
      <c r="F136" s="4">
        <v>-2.79950175933E-2</v>
      </c>
      <c r="H136" s="4">
        <v>4.0000000000000002E-4</v>
      </c>
    </row>
    <row r="137" spans="1:8" x14ac:dyDescent="0.25">
      <c r="A137">
        <v>193710</v>
      </c>
      <c r="B137" s="4">
        <v>-9.6099999999999991E-2</v>
      </c>
      <c r="C137" s="4">
        <v>4.0999999999999995E-3</v>
      </c>
      <c r="D137" s="4">
        <v>-1.55E-2</v>
      </c>
      <c r="E137" s="4">
        <v>-1.6E-2</v>
      </c>
      <c r="F137" s="4">
        <v>-3.4057041503300002E-2</v>
      </c>
      <c r="H137" s="4">
        <v>2.0000000000000001E-4</v>
      </c>
    </row>
    <row r="138" spans="1:8" x14ac:dyDescent="0.25">
      <c r="A138">
        <v>193711</v>
      </c>
      <c r="B138" s="4">
        <v>-8.3100000000000007E-2</v>
      </c>
      <c r="C138" s="4">
        <v>-3.6000000000000004E-2</v>
      </c>
      <c r="D138" s="4">
        <v>1.5E-3</v>
      </c>
      <c r="E138" s="4">
        <v>-1.23E-2</v>
      </c>
      <c r="F138" s="4">
        <v>-3.3883731204500001E-2</v>
      </c>
      <c r="H138" s="4">
        <v>2.0000000000000001E-4</v>
      </c>
    </row>
    <row r="139" spans="1:8" x14ac:dyDescent="0.25">
      <c r="A139">
        <v>193712</v>
      </c>
      <c r="B139" s="4">
        <v>-4.24E-2</v>
      </c>
      <c r="C139" s="4">
        <v>-7.7399999999999997E-2</v>
      </c>
      <c r="D139" s="4">
        <v>-4.0000000000000001E-3</v>
      </c>
      <c r="E139" s="4">
        <v>4.6699999999999998E-2</v>
      </c>
      <c r="F139" s="4">
        <v>3.3829695799399997E-2</v>
      </c>
      <c r="H139" s="4">
        <v>0</v>
      </c>
    </row>
    <row r="140" spans="1:8" x14ac:dyDescent="0.25">
      <c r="A140">
        <v>193801</v>
      </c>
      <c r="B140" s="4">
        <v>4.8999999999999998E-3</v>
      </c>
      <c r="C140" s="4">
        <v>4.8399999999999999E-2</v>
      </c>
      <c r="D140" s="4">
        <v>-1.61E-2</v>
      </c>
      <c r="E140" s="4">
        <v>-1.61E-2</v>
      </c>
      <c r="F140" s="4">
        <v>2.6909341735200001E-2</v>
      </c>
      <c r="H140" s="4">
        <v>0</v>
      </c>
    </row>
    <row r="141" spans="1:8" x14ac:dyDescent="0.25">
      <c r="A141">
        <v>193802</v>
      </c>
      <c r="B141" s="4">
        <v>5.8400000000000001E-2</v>
      </c>
      <c r="C141" s="4">
        <v>4.0000000000000001E-3</v>
      </c>
      <c r="D141" s="4">
        <v>-2.0199999999999999E-2</v>
      </c>
      <c r="E141" s="4">
        <v>-2.9100000000000001E-2</v>
      </c>
      <c r="F141" s="4">
        <v>1.87646857787E-3</v>
      </c>
      <c r="H141" s="4">
        <v>0</v>
      </c>
    </row>
    <row r="142" spans="1:8" x14ac:dyDescent="0.25">
      <c r="A142">
        <v>193803</v>
      </c>
      <c r="B142" s="4">
        <v>-0.2382</v>
      </c>
      <c r="C142" s="4">
        <v>-4.3400000000000001E-2</v>
      </c>
      <c r="D142" s="4">
        <v>-3.5400000000000001E-2</v>
      </c>
      <c r="E142" s="4">
        <v>0.1555</v>
      </c>
      <c r="F142" s="4">
        <v>1.5427305088699999E-3</v>
      </c>
      <c r="H142" s="4">
        <v>-1E-4</v>
      </c>
    </row>
    <row r="143" spans="1:8" x14ac:dyDescent="0.25">
      <c r="A143">
        <v>193804</v>
      </c>
      <c r="B143" s="4">
        <v>0.14510000000000001</v>
      </c>
      <c r="C143" s="4">
        <v>6.4600000000000005E-2</v>
      </c>
      <c r="D143" s="4">
        <v>2.3E-3</v>
      </c>
      <c r="E143" s="4">
        <v>-8.4900000000000003E-2</v>
      </c>
      <c r="F143" s="4">
        <v>-2.2776207451300001E-2</v>
      </c>
      <c r="H143" s="4">
        <v>1E-4</v>
      </c>
    </row>
    <row r="144" spans="1:8" x14ac:dyDescent="0.25">
      <c r="A144">
        <v>193805</v>
      </c>
      <c r="B144" s="4">
        <v>-3.8300000000000001E-2</v>
      </c>
      <c r="C144" s="4">
        <v>-2.5099999999999997E-2</v>
      </c>
      <c r="D144" s="4">
        <v>-2.7000000000000001E-3</v>
      </c>
      <c r="E144" s="4">
        <v>7.0099999999999996E-2</v>
      </c>
      <c r="F144" s="4">
        <v>2.7036605941099998E-2</v>
      </c>
      <c r="H144" s="4">
        <v>0</v>
      </c>
    </row>
    <row r="145" spans="1:8" x14ac:dyDescent="0.25">
      <c r="A145">
        <v>193806</v>
      </c>
      <c r="B145" s="4">
        <v>0.23870000000000002</v>
      </c>
      <c r="C145" s="4">
        <v>4.2999999999999997E-2</v>
      </c>
      <c r="D145" s="4">
        <v>3.2000000000000002E-3</v>
      </c>
      <c r="E145" s="4">
        <v>-0.24789999999999998</v>
      </c>
      <c r="F145" s="4">
        <v>-2.28398404599E-2</v>
      </c>
      <c r="H145" s="4">
        <v>0</v>
      </c>
    </row>
    <row r="146" spans="1:8" x14ac:dyDescent="0.25">
      <c r="A146">
        <v>193807</v>
      </c>
      <c r="B146" s="4">
        <v>7.3399999999999993E-2</v>
      </c>
      <c r="C146" s="4">
        <v>6.6699999999999995E-2</v>
      </c>
      <c r="D146" s="4">
        <v>2.1400000000000002E-2</v>
      </c>
      <c r="E146" s="4">
        <v>-7.0099999999999996E-2</v>
      </c>
      <c r="F146" s="4">
        <v>2.5998378116999999E-2</v>
      </c>
      <c r="H146" s="4">
        <v>-1E-4</v>
      </c>
    </row>
    <row r="147" spans="1:8" x14ac:dyDescent="0.25">
      <c r="A147">
        <v>193808</v>
      </c>
      <c r="B147" s="4">
        <v>-2.6699999999999998E-2</v>
      </c>
      <c r="C147" s="4">
        <v>-2.4399999999999998E-2</v>
      </c>
      <c r="D147" s="4">
        <v>-4.7300000000000002E-2</v>
      </c>
      <c r="E147" s="4">
        <v>3.6400000000000002E-2</v>
      </c>
      <c r="F147" s="4">
        <v>5.10831971543E-3</v>
      </c>
      <c r="H147" s="4">
        <v>0</v>
      </c>
    </row>
    <row r="148" spans="1:8" x14ac:dyDescent="0.25">
      <c r="A148">
        <v>193809</v>
      </c>
      <c r="B148" s="4">
        <v>8.1000000000000013E-3</v>
      </c>
      <c r="C148" s="4">
        <v>-2.7300000000000001E-2</v>
      </c>
      <c r="D148" s="4">
        <v>-1.61E-2</v>
      </c>
      <c r="E148" s="4">
        <v>2.58E-2</v>
      </c>
      <c r="F148" s="4">
        <v>-1.5999543539600002E-2</v>
      </c>
      <c r="H148" s="4">
        <v>2.0000000000000001E-4</v>
      </c>
    </row>
    <row r="149" spans="1:8" x14ac:dyDescent="0.25">
      <c r="A149">
        <v>193810</v>
      </c>
      <c r="B149" s="4">
        <v>7.8E-2</v>
      </c>
      <c r="C149" s="4">
        <v>5.79E-2</v>
      </c>
      <c r="D149" s="4">
        <v>5.0700000000000002E-2</v>
      </c>
      <c r="E149" s="4">
        <v>-7.7699999999999991E-2</v>
      </c>
      <c r="F149" s="4">
        <v>-4.1968968090299999E-2</v>
      </c>
      <c r="H149" s="4">
        <v>1E-4</v>
      </c>
    </row>
    <row r="150" spans="1:8" x14ac:dyDescent="0.25">
      <c r="A150">
        <v>193811</v>
      </c>
      <c r="B150" s="4">
        <v>-1.72E-2</v>
      </c>
      <c r="C150" s="4">
        <v>-2.5699999999999997E-2</v>
      </c>
      <c r="D150" s="4">
        <v>-1.21E-2</v>
      </c>
      <c r="E150" s="4">
        <v>3.0699999999999998E-2</v>
      </c>
      <c r="F150" s="4">
        <v>2.8794775584399999E-2</v>
      </c>
      <c r="H150" s="4">
        <v>-5.9999999999999995E-4</v>
      </c>
    </row>
    <row r="151" spans="1:8" x14ac:dyDescent="0.25">
      <c r="A151">
        <v>193812</v>
      </c>
      <c r="B151" s="4">
        <v>4.1900000000000007E-2</v>
      </c>
      <c r="C151" s="4">
        <v>-1.83E-2</v>
      </c>
      <c r="D151" s="4">
        <v>5.3E-3</v>
      </c>
      <c r="E151" s="4">
        <v>2.18E-2</v>
      </c>
      <c r="F151" s="4">
        <v>-6.5434364084199998E-3</v>
      </c>
      <c r="H151" s="4">
        <v>0</v>
      </c>
    </row>
    <row r="152" spans="1:8" x14ac:dyDescent="0.25">
      <c r="A152">
        <v>193901</v>
      </c>
      <c r="B152" s="4">
        <v>-5.96E-2</v>
      </c>
      <c r="C152" s="4">
        <v>-1.5300000000000001E-2</v>
      </c>
      <c r="D152" s="4">
        <v>-3.9599999999999996E-2</v>
      </c>
      <c r="E152" s="4">
        <v>-3.04E-2</v>
      </c>
      <c r="F152" s="4">
        <v>2.89508612587E-2</v>
      </c>
      <c r="H152" s="4">
        <v>-1E-4</v>
      </c>
    </row>
    <row r="153" spans="1:8" x14ac:dyDescent="0.25">
      <c r="A153">
        <v>193902</v>
      </c>
      <c r="B153" s="4">
        <v>3.5099999999999999E-2</v>
      </c>
      <c r="C153" s="4">
        <v>6.4000000000000003E-3</v>
      </c>
      <c r="D153" s="4">
        <v>2.9399999999999999E-2</v>
      </c>
      <c r="E153" s="4">
        <v>3.27E-2</v>
      </c>
      <c r="F153" s="4">
        <v>1.5328821340399999E-2</v>
      </c>
      <c r="H153" s="4">
        <v>1E-4</v>
      </c>
    </row>
    <row r="154" spans="1:8" x14ac:dyDescent="0.25">
      <c r="A154">
        <v>193903</v>
      </c>
      <c r="B154" s="4">
        <v>-0.11990000000000001</v>
      </c>
      <c r="C154" s="4">
        <v>-4.7199999999999999E-2</v>
      </c>
      <c r="D154" s="4">
        <v>-8.3699999999999997E-2</v>
      </c>
      <c r="E154" s="4">
        <v>-1.55E-2</v>
      </c>
      <c r="F154" s="4">
        <v>8.3782103550299997E-2</v>
      </c>
      <c r="H154" s="4">
        <v>-1E-4</v>
      </c>
    </row>
    <row r="155" spans="1:8" x14ac:dyDescent="0.25">
      <c r="A155">
        <v>193904</v>
      </c>
      <c r="B155" s="4">
        <v>-1.8E-3</v>
      </c>
      <c r="C155" s="4">
        <v>1.66E-2</v>
      </c>
      <c r="D155" s="4">
        <v>-2.8999999999999998E-3</v>
      </c>
      <c r="E155" s="4">
        <v>2.5600000000000001E-2</v>
      </c>
      <c r="F155" s="4">
        <v>-1.04734514131E-2</v>
      </c>
      <c r="H155" s="4">
        <v>0</v>
      </c>
    </row>
    <row r="156" spans="1:8" x14ac:dyDescent="0.25">
      <c r="A156">
        <v>193905</v>
      </c>
      <c r="B156" s="4">
        <v>6.8000000000000005E-2</v>
      </c>
      <c r="C156" s="4">
        <v>2.7799999999999998E-2</v>
      </c>
      <c r="D156" s="4">
        <v>5.3E-3</v>
      </c>
      <c r="E156" s="4">
        <v>3.5400000000000001E-2</v>
      </c>
      <c r="F156" s="4">
        <v>3.58006080433E-2</v>
      </c>
      <c r="H156" s="4">
        <v>1E-4</v>
      </c>
    </row>
    <row r="157" spans="1:8" x14ac:dyDescent="0.25">
      <c r="A157">
        <v>193906</v>
      </c>
      <c r="B157" s="4">
        <v>-5.3099999999999994E-2</v>
      </c>
      <c r="C157" s="4">
        <v>-9.8999999999999991E-3</v>
      </c>
      <c r="D157" s="4">
        <v>-5.45E-2</v>
      </c>
      <c r="E157" s="4">
        <v>2.0499999999999997E-2</v>
      </c>
      <c r="F157" s="4">
        <v>6.0735913005400002E-2</v>
      </c>
      <c r="H157" s="4">
        <v>1E-4</v>
      </c>
    </row>
    <row r="158" spans="1:8" x14ac:dyDescent="0.25">
      <c r="A158">
        <v>193907</v>
      </c>
      <c r="B158" s="4">
        <v>0.1024</v>
      </c>
      <c r="C158" s="4">
        <v>4.1299999999999996E-2</v>
      </c>
      <c r="D158" s="4">
        <v>3.0999999999999999E-3</v>
      </c>
      <c r="E158" s="4">
        <v>-7.1999999999999998E-3</v>
      </c>
      <c r="F158" s="4">
        <v>-3.5627631896499999E-2</v>
      </c>
      <c r="H158" s="4">
        <v>0</v>
      </c>
    </row>
    <row r="159" spans="1:8" x14ac:dyDescent="0.25">
      <c r="A159">
        <v>193908</v>
      </c>
      <c r="B159" s="4">
        <v>-6.6799999999999998E-2</v>
      </c>
      <c r="C159" s="4">
        <v>-4.6799999999999994E-2</v>
      </c>
      <c r="D159" s="4">
        <v>-2.3300000000000001E-2</v>
      </c>
      <c r="E159" s="4">
        <v>5.9500000000000004E-2</v>
      </c>
      <c r="F159" s="4">
        <v>3.41822686874E-3</v>
      </c>
      <c r="H159" s="4">
        <v>-1E-4</v>
      </c>
    </row>
    <row r="160" spans="1:8" x14ac:dyDescent="0.25">
      <c r="A160">
        <v>193909</v>
      </c>
      <c r="B160" s="4">
        <v>0.16879999999999998</v>
      </c>
      <c r="C160" s="4">
        <v>0.20610000000000001</v>
      </c>
      <c r="D160" s="4">
        <v>0.21879999999999999</v>
      </c>
      <c r="E160" s="4">
        <v>-0.31030000000000002</v>
      </c>
      <c r="F160" s="4">
        <v>-0.21948415077399999</v>
      </c>
      <c r="H160" s="4">
        <v>1E-4</v>
      </c>
    </row>
    <row r="161" spans="1:8" x14ac:dyDescent="0.25">
      <c r="A161">
        <v>193910</v>
      </c>
      <c r="B161" s="4">
        <v>-5.3E-3</v>
      </c>
      <c r="C161" s="4">
        <v>-1.6000000000000001E-3</v>
      </c>
      <c r="D161" s="4">
        <v>-4.7E-2</v>
      </c>
      <c r="E161" s="4">
        <v>6.5599999999999992E-2</v>
      </c>
      <c r="F161" s="4">
        <v>7.7362855996799998E-2</v>
      </c>
      <c r="H161" s="4">
        <v>0</v>
      </c>
    </row>
    <row r="162" spans="1:8" x14ac:dyDescent="0.25">
      <c r="A162">
        <v>193911</v>
      </c>
      <c r="B162" s="4">
        <v>-3.6200000000000003E-2</v>
      </c>
      <c r="C162" s="4">
        <v>-5.2199999999999996E-2</v>
      </c>
      <c r="D162" s="4">
        <v>-6.2800000000000009E-2</v>
      </c>
      <c r="E162" s="4">
        <v>-2.8999999999999998E-3</v>
      </c>
      <c r="F162" s="4">
        <v>6.47064256763E-2</v>
      </c>
      <c r="H162" s="4">
        <v>0</v>
      </c>
    </row>
    <row r="163" spans="1:8" x14ac:dyDescent="0.25">
      <c r="A163">
        <v>193912</v>
      </c>
      <c r="B163" s="4">
        <v>3.0299999999999997E-2</v>
      </c>
      <c r="C163" s="4">
        <v>8.6999999999999994E-3</v>
      </c>
      <c r="D163" s="4">
        <v>-4.1900000000000007E-2</v>
      </c>
      <c r="E163" s="4">
        <v>5.3800000000000001E-2</v>
      </c>
      <c r="F163" s="4">
        <v>3.15884551284E-2</v>
      </c>
      <c r="H163" s="4">
        <v>0</v>
      </c>
    </row>
    <row r="164" spans="1:8" x14ac:dyDescent="0.25">
      <c r="A164">
        <v>194001</v>
      </c>
      <c r="B164" s="4">
        <v>-2.41E-2</v>
      </c>
      <c r="C164" s="4">
        <v>4.0000000000000001E-3</v>
      </c>
      <c r="D164" s="4">
        <v>-1.09E-2</v>
      </c>
      <c r="E164" s="4">
        <v>1.7500000000000002E-2</v>
      </c>
      <c r="F164" s="4">
        <v>4.2295749526400001E-2</v>
      </c>
      <c r="H164" s="4">
        <v>0</v>
      </c>
    </row>
    <row r="165" spans="1:8" x14ac:dyDescent="0.25">
      <c r="A165">
        <v>194002</v>
      </c>
      <c r="B165" s="4">
        <v>1.44E-2</v>
      </c>
      <c r="C165" s="4">
        <v>2.2200000000000001E-2</v>
      </c>
      <c r="D165" s="4">
        <v>1.9E-3</v>
      </c>
      <c r="E165" s="4">
        <v>1.7899999999999999E-2</v>
      </c>
      <c r="F165" s="4">
        <v>1.6387334824E-3</v>
      </c>
      <c r="H165" s="4">
        <v>0</v>
      </c>
    </row>
    <row r="166" spans="1:8" x14ac:dyDescent="0.25">
      <c r="A166">
        <v>194003</v>
      </c>
      <c r="B166" s="4">
        <v>2.0499999999999997E-2</v>
      </c>
      <c r="C166" s="4">
        <v>1.26E-2</v>
      </c>
      <c r="D166" s="4">
        <v>-1.29E-2</v>
      </c>
      <c r="E166" s="4">
        <v>-3.4999999999999996E-3</v>
      </c>
      <c r="F166" s="4">
        <v>1.8768771445199998E-2</v>
      </c>
      <c r="H166" s="4">
        <v>0</v>
      </c>
    </row>
    <row r="167" spans="1:8" x14ac:dyDescent="0.25">
      <c r="A167">
        <v>194004</v>
      </c>
      <c r="B167" s="4">
        <v>2.2000000000000001E-3</v>
      </c>
      <c r="C167" s="4">
        <v>4.0099999999999997E-2</v>
      </c>
      <c r="D167" s="4">
        <v>-2.5999999999999999E-3</v>
      </c>
      <c r="E167" s="4">
        <v>3.2500000000000001E-2</v>
      </c>
      <c r="F167" s="4">
        <v>-3.2539197248799999E-3</v>
      </c>
      <c r="H167" s="4">
        <v>0</v>
      </c>
    </row>
    <row r="168" spans="1:8" x14ac:dyDescent="0.25">
      <c r="A168">
        <v>194005</v>
      </c>
      <c r="B168" s="4">
        <v>-0.2195</v>
      </c>
      <c r="C168" s="4">
        <v>-6.6100000000000006E-2</v>
      </c>
      <c r="D168" s="4">
        <v>-3.8199999999999998E-2</v>
      </c>
      <c r="E168" s="4">
        <v>2.6600000000000002E-2</v>
      </c>
      <c r="F168" s="4">
        <v>-9.8404201117999995E-2</v>
      </c>
      <c r="H168" s="4">
        <v>-2.0000000000000001E-4</v>
      </c>
    </row>
    <row r="169" spans="1:8" x14ac:dyDescent="0.25">
      <c r="A169">
        <v>194006</v>
      </c>
      <c r="B169" s="4">
        <v>6.6699999999999995E-2</v>
      </c>
      <c r="C169" s="4">
        <v>-1.72E-2</v>
      </c>
      <c r="D169" s="4">
        <v>3.8800000000000001E-2</v>
      </c>
      <c r="E169" s="4">
        <v>-2.06E-2</v>
      </c>
      <c r="F169" s="4">
        <v>3.33536564833E-2</v>
      </c>
      <c r="H169" s="4">
        <v>0</v>
      </c>
    </row>
    <row r="170" spans="1:8" x14ac:dyDescent="0.25">
      <c r="A170">
        <v>194007</v>
      </c>
      <c r="B170" s="4">
        <v>3.1600000000000003E-2</v>
      </c>
      <c r="C170" s="4">
        <v>1.01E-2</v>
      </c>
      <c r="D170" s="4">
        <v>-7.4000000000000003E-3</v>
      </c>
      <c r="E170" s="4">
        <v>8.1000000000000013E-3</v>
      </c>
      <c r="F170" s="4">
        <v>2.3705024480999998E-2</v>
      </c>
      <c r="H170" s="4">
        <v>1E-4</v>
      </c>
    </row>
    <row r="171" spans="1:8" x14ac:dyDescent="0.25">
      <c r="A171">
        <v>194008</v>
      </c>
      <c r="B171" s="4">
        <v>2.1899999999999999E-2</v>
      </c>
      <c r="C171" s="4">
        <v>-1.1000000000000001E-3</v>
      </c>
      <c r="D171" s="4">
        <v>5.6000000000000008E-3</v>
      </c>
      <c r="E171" s="4">
        <v>-1.5600000000000001E-2</v>
      </c>
      <c r="F171" s="4">
        <v>6.1868130083700002E-3</v>
      </c>
      <c r="H171" s="4">
        <v>-1E-4</v>
      </c>
    </row>
    <row r="172" spans="1:8" x14ac:dyDescent="0.25">
      <c r="A172">
        <v>194009</v>
      </c>
      <c r="B172" s="4">
        <v>2.3900000000000001E-2</v>
      </c>
      <c r="C172" s="4">
        <v>3.2199999999999999E-2</v>
      </c>
      <c r="D172" s="4">
        <v>-1.1299999999999999E-2</v>
      </c>
      <c r="E172" s="4">
        <v>-2.3999999999999998E-3</v>
      </c>
      <c r="F172" s="4">
        <v>1.22522319656E-2</v>
      </c>
      <c r="H172" s="4">
        <v>0</v>
      </c>
    </row>
    <row r="173" spans="1:8" x14ac:dyDescent="0.25">
      <c r="A173">
        <v>194010</v>
      </c>
      <c r="B173" s="4">
        <v>3.0200000000000001E-2</v>
      </c>
      <c r="C173" s="4">
        <v>2.8000000000000004E-3</v>
      </c>
      <c r="D173" s="4">
        <v>4.6399999999999997E-2</v>
      </c>
      <c r="E173" s="4">
        <v>-6.5099999999999991E-2</v>
      </c>
      <c r="F173" s="4">
        <v>-1.8932926134100001E-2</v>
      </c>
      <c r="H173" s="4">
        <v>0</v>
      </c>
    </row>
    <row r="174" spans="1:8" x14ac:dyDescent="0.25">
      <c r="A174">
        <v>194011</v>
      </c>
      <c r="B174" s="4">
        <v>-1.61E-2</v>
      </c>
      <c r="C174" s="4">
        <v>1.9400000000000001E-2</v>
      </c>
      <c r="D174" s="4">
        <v>1.1999999999999999E-3</v>
      </c>
      <c r="E174" s="4">
        <v>1.2800000000000001E-2</v>
      </c>
      <c r="F174" s="4">
        <v>1.79848696993E-2</v>
      </c>
      <c r="H174" s="4">
        <v>0</v>
      </c>
    </row>
    <row r="175" spans="1:8" x14ac:dyDescent="0.25">
      <c r="A175">
        <v>194012</v>
      </c>
      <c r="B175" s="4">
        <v>6.8999999999999999E-3</v>
      </c>
      <c r="C175" s="4">
        <v>-2.1499999999999998E-2</v>
      </c>
      <c r="D175" s="4">
        <v>-8.8999999999999999E-3</v>
      </c>
      <c r="E175" s="4">
        <v>3.4799999999999998E-2</v>
      </c>
      <c r="F175" s="4">
        <v>1.8570898774200002E-2</v>
      </c>
      <c r="H175" s="4">
        <v>0</v>
      </c>
    </row>
    <row r="176" spans="1:8" x14ac:dyDescent="0.25">
      <c r="A176">
        <v>194101</v>
      </c>
      <c r="B176" s="4">
        <v>-4.1700000000000001E-2</v>
      </c>
      <c r="C176" s="4">
        <v>0.01</v>
      </c>
      <c r="D176" s="4">
        <v>3.8300000000000001E-2</v>
      </c>
      <c r="E176" s="4">
        <v>-4.4299999999999999E-2</v>
      </c>
      <c r="F176" s="4">
        <v>2.9137526493299998E-3</v>
      </c>
      <c r="H176" s="4">
        <v>-1E-4</v>
      </c>
    </row>
    <row r="177" spans="1:8" x14ac:dyDescent="0.25">
      <c r="A177">
        <v>194102</v>
      </c>
      <c r="B177" s="4">
        <v>-1.43E-2</v>
      </c>
      <c r="C177" s="4">
        <v>-1.5600000000000001E-2</v>
      </c>
      <c r="D177" s="4">
        <v>8.8999999999999999E-3</v>
      </c>
      <c r="E177" s="4">
        <v>9.7000000000000003E-3</v>
      </c>
      <c r="F177" s="4">
        <v>-1.29677489223E-2</v>
      </c>
      <c r="H177" s="4">
        <v>-1E-4</v>
      </c>
    </row>
    <row r="178" spans="1:8" x14ac:dyDescent="0.25">
      <c r="A178">
        <v>194103</v>
      </c>
      <c r="B178" s="4">
        <v>8.3999999999999995E-3</v>
      </c>
      <c r="C178" s="4">
        <v>1E-3</v>
      </c>
      <c r="D178" s="4">
        <v>3.04E-2</v>
      </c>
      <c r="E178" s="4">
        <v>2.4399999999999998E-2</v>
      </c>
      <c r="F178" s="4">
        <v>4.3552629631299997E-3</v>
      </c>
      <c r="H178" s="4">
        <v>1E-4</v>
      </c>
    </row>
    <row r="179" spans="1:8" x14ac:dyDescent="0.25">
      <c r="A179">
        <v>194104</v>
      </c>
      <c r="B179" s="4">
        <v>-5.4600000000000003E-2</v>
      </c>
      <c r="C179" s="4">
        <v>-1.6799999999999999E-2</v>
      </c>
      <c r="D179" s="4">
        <v>3.4099999999999998E-2</v>
      </c>
      <c r="E179" s="4">
        <v>3.0099999999999998E-2</v>
      </c>
      <c r="F179" s="4">
        <v>3.3181416900099998E-3</v>
      </c>
      <c r="H179" s="4">
        <v>-1E-4</v>
      </c>
    </row>
    <row r="180" spans="1:8" x14ac:dyDescent="0.25">
      <c r="A180">
        <v>194105</v>
      </c>
      <c r="B180" s="4">
        <v>1.3899999999999999E-2</v>
      </c>
      <c r="C180" s="4">
        <v>-6.5000000000000006E-3</v>
      </c>
      <c r="D180" s="4">
        <v>6.0000000000000001E-3</v>
      </c>
      <c r="E180" s="4">
        <v>2.52E-2</v>
      </c>
      <c r="F180" s="4">
        <v>-1.08233451981E-2</v>
      </c>
      <c r="H180" s="4">
        <v>0</v>
      </c>
    </row>
    <row r="181" spans="1:8" x14ac:dyDescent="0.25">
      <c r="A181">
        <v>194106</v>
      </c>
      <c r="B181" s="4">
        <v>5.8299999999999998E-2</v>
      </c>
      <c r="C181" s="4">
        <v>1.32E-2</v>
      </c>
      <c r="D181" s="4">
        <v>5.8999999999999999E-3</v>
      </c>
      <c r="E181" s="4">
        <v>-9.4999999999999998E-3</v>
      </c>
      <c r="F181" s="4">
        <v>1.7179189406800001E-2</v>
      </c>
      <c r="H181" s="4">
        <v>0</v>
      </c>
    </row>
    <row r="182" spans="1:8" x14ac:dyDescent="0.25">
      <c r="A182">
        <v>194107</v>
      </c>
      <c r="B182" s="4">
        <v>5.8700000000000002E-2</v>
      </c>
      <c r="C182" s="4">
        <v>5.7099999999999998E-2</v>
      </c>
      <c r="D182" s="4">
        <v>7.2499999999999995E-2</v>
      </c>
      <c r="E182" s="4">
        <v>-1.6299999999999999E-2</v>
      </c>
      <c r="F182" s="4">
        <v>-3.1198957901299999E-2</v>
      </c>
      <c r="H182" s="4">
        <v>2.9999999999999997E-4</v>
      </c>
    </row>
    <row r="183" spans="1:8" x14ac:dyDescent="0.25">
      <c r="A183">
        <v>194108</v>
      </c>
      <c r="B183" s="4">
        <v>-1.7000000000000001E-3</v>
      </c>
      <c r="C183" s="4">
        <v>-4.1999999999999997E-3</v>
      </c>
      <c r="D183" s="4">
        <v>-1.1000000000000001E-2</v>
      </c>
      <c r="E183" s="4">
        <v>1.1999999999999999E-3</v>
      </c>
      <c r="F183" s="4">
        <v>9.2782415588399999E-3</v>
      </c>
      <c r="H183" s="4">
        <v>1E-4</v>
      </c>
    </row>
    <row r="184" spans="1:8" x14ac:dyDescent="0.25">
      <c r="A184">
        <v>194109</v>
      </c>
      <c r="B184" s="4">
        <v>-8.6999999999999994E-3</v>
      </c>
      <c r="C184" s="4">
        <v>-9.8999999999999991E-3</v>
      </c>
      <c r="D184" s="4">
        <v>-2.8000000000000004E-3</v>
      </c>
      <c r="E184" s="4">
        <v>-1.6500000000000001E-2</v>
      </c>
      <c r="F184" s="4">
        <v>2.0367246385299999E-2</v>
      </c>
      <c r="H184" s="4">
        <v>1E-4</v>
      </c>
    </row>
    <row r="185" spans="1:8" x14ac:dyDescent="0.25">
      <c r="A185">
        <v>194110</v>
      </c>
      <c r="B185" s="4">
        <v>-5.2499999999999998E-2</v>
      </c>
      <c r="C185" s="4">
        <v>-2.0199999999999999E-2</v>
      </c>
      <c r="D185" s="4">
        <v>1.6299999999999999E-2</v>
      </c>
      <c r="E185" s="4">
        <v>4.7500000000000001E-2</v>
      </c>
      <c r="F185" s="4">
        <v>-2.4802709557899998E-3</v>
      </c>
      <c r="H185" s="4">
        <v>0</v>
      </c>
    </row>
    <row r="186" spans="1:8" x14ac:dyDescent="0.25">
      <c r="A186">
        <v>194111</v>
      </c>
      <c r="B186" s="4">
        <v>-1.9199999999999998E-2</v>
      </c>
      <c r="C186" s="4">
        <v>-1.21E-2</v>
      </c>
      <c r="D186" s="4">
        <v>-6.4000000000000003E-3</v>
      </c>
      <c r="E186" s="4">
        <v>4.0500000000000001E-2</v>
      </c>
      <c r="F186" s="4">
        <v>6.6382355610599998E-3</v>
      </c>
      <c r="H186" s="4">
        <v>0</v>
      </c>
    </row>
    <row r="187" spans="1:8" x14ac:dyDescent="0.25">
      <c r="A187">
        <v>194112</v>
      </c>
      <c r="B187" s="4">
        <v>-4.87E-2</v>
      </c>
      <c r="C187" s="4">
        <v>-2.9900000000000003E-2</v>
      </c>
      <c r="D187" s="4">
        <v>-5.9400000000000001E-2</v>
      </c>
      <c r="E187" s="4">
        <v>2.5000000000000001E-3</v>
      </c>
      <c r="F187" s="4">
        <v>5.03909930721E-5</v>
      </c>
      <c r="H187" s="4">
        <v>1E-4</v>
      </c>
    </row>
    <row r="188" spans="1:8" x14ac:dyDescent="0.25">
      <c r="A188">
        <v>194201</v>
      </c>
      <c r="B188" s="4">
        <v>7.9000000000000008E-3</v>
      </c>
      <c r="C188" s="4">
        <v>7.5300000000000006E-2</v>
      </c>
      <c r="D188" s="4">
        <v>0.10099999999999999</v>
      </c>
      <c r="E188" s="4">
        <v>-3.5699999999999996E-2</v>
      </c>
      <c r="F188" s="4">
        <v>-8.3112581940500002E-2</v>
      </c>
      <c r="H188" s="4">
        <v>2.0000000000000001E-4</v>
      </c>
    </row>
    <row r="189" spans="1:8" x14ac:dyDescent="0.25">
      <c r="A189">
        <v>194202</v>
      </c>
      <c r="B189" s="4">
        <v>-2.46E-2</v>
      </c>
      <c r="C189" s="4">
        <v>1.72E-2</v>
      </c>
      <c r="D189" s="4">
        <v>-1.1299999999999999E-2</v>
      </c>
      <c r="E189" s="4">
        <v>-7.4999999999999997E-3</v>
      </c>
      <c r="F189" s="4">
        <v>-2.22059997022E-2</v>
      </c>
      <c r="H189" s="4">
        <v>1E-4</v>
      </c>
    </row>
    <row r="190" spans="1:8" x14ac:dyDescent="0.25">
      <c r="A190">
        <v>194203</v>
      </c>
      <c r="B190" s="4">
        <v>-6.5799999999999997E-2</v>
      </c>
      <c r="C190" s="4">
        <v>1.77E-2</v>
      </c>
      <c r="D190" s="4">
        <v>-6.1999999999999998E-3</v>
      </c>
      <c r="E190" s="4">
        <v>-3.3E-3</v>
      </c>
      <c r="F190" s="4">
        <v>-4.0334252251E-2</v>
      </c>
      <c r="H190" s="4">
        <v>1E-4</v>
      </c>
    </row>
    <row r="191" spans="1:8" x14ac:dyDescent="0.25">
      <c r="A191">
        <v>194204</v>
      </c>
      <c r="B191" s="4">
        <v>-4.3700000000000003E-2</v>
      </c>
      <c r="C191" s="4">
        <v>-6.0000000000000001E-3</v>
      </c>
      <c r="D191" s="4">
        <v>2.0899999999999998E-2</v>
      </c>
      <c r="E191" s="4">
        <v>-7.0999999999999995E-3</v>
      </c>
      <c r="F191" s="4">
        <v>-2.0567432574699999E-2</v>
      </c>
      <c r="H191" s="4">
        <v>1E-4</v>
      </c>
    </row>
    <row r="192" spans="1:8" x14ac:dyDescent="0.25">
      <c r="A192">
        <v>194205</v>
      </c>
      <c r="B192" s="4">
        <v>5.9400000000000001E-2</v>
      </c>
      <c r="C192" s="4">
        <v>-3.0499999999999999E-2</v>
      </c>
      <c r="D192" s="4">
        <v>-2.6499999999999999E-2</v>
      </c>
      <c r="E192" s="4">
        <v>-4.7100000000000003E-2</v>
      </c>
      <c r="F192" s="4">
        <v>5.0113768103999999E-2</v>
      </c>
      <c r="H192" s="4">
        <v>2.9999999999999997E-4</v>
      </c>
    </row>
    <row r="193" spans="1:8" x14ac:dyDescent="0.25">
      <c r="A193">
        <v>194206</v>
      </c>
      <c r="B193" s="4">
        <v>2.69E-2</v>
      </c>
      <c r="C193" s="4">
        <v>-1.2199999999999999E-2</v>
      </c>
      <c r="D193" s="4">
        <v>5.4000000000000003E-3</v>
      </c>
      <c r="E193" s="4">
        <v>-1.32E-2</v>
      </c>
      <c r="F193" s="4">
        <v>2.3357302909699999E-2</v>
      </c>
      <c r="H193" s="4">
        <v>2.0000000000000001E-4</v>
      </c>
    </row>
    <row r="194" spans="1:8" x14ac:dyDescent="0.25">
      <c r="A194">
        <v>194207</v>
      </c>
      <c r="B194" s="4">
        <v>3.5099999999999999E-2</v>
      </c>
      <c r="C194" s="4">
        <v>-1.4000000000000002E-3</v>
      </c>
      <c r="D194" s="4">
        <v>2.4399999999999998E-2</v>
      </c>
      <c r="E194" s="4">
        <v>7.7000000000000002E-3</v>
      </c>
      <c r="F194" s="4">
        <v>5.8019003932599997E-3</v>
      </c>
      <c r="H194" s="4">
        <v>2.9999999999999997E-4</v>
      </c>
    </row>
    <row r="195" spans="1:8" x14ac:dyDescent="0.25">
      <c r="A195">
        <v>194208</v>
      </c>
      <c r="B195" s="4">
        <v>1.8000000000000002E-2</v>
      </c>
      <c r="C195" s="4">
        <v>-2.0000000000000001E-4</v>
      </c>
      <c r="D195" s="4">
        <v>1.3999999999999999E-2</v>
      </c>
      <c r="E195" s="4">
        <v>-1.8E-3</v>
      </c>
      <c r="F195" s="4">
        <v>5.3720320341000003E-3</v>
      </c>
      <c r="H195" s="4">
        <v>2.9999999999999997E-4</v>
      </c>
    </row>
    <row r="196" spans="1:8" x14ac:dyDescent="0.25">
      <c r="A196">
        <v>194209</v>
      </c>
      <c r="B196" s="4">
        <v>2.6099999999999998E-2</v>
      </c>
      <c r="C196" s="4">
        <v>5.5000000000000005E-3</v>
      </c>
      <c r="D196" s="4">
        <v>2.2799999999999997E-2</v>
      </c>
      <c r="E196" s="4">
        <v>-6.4000000000000003E-3</v>
      </c>
      <c r="F196" s="4">
        <v>-1.82541745884E-2</v>
      </c>
      <c r="H196" s="4">
        <v>2.9999999999999997E-4</v>
      </c>
    </row>
    <row r="197" spans="1:8" x14ac:dyDescent="0.25">
      <c r="A197">
        <v>194210</v>
      </c>
      <c r="B197" s="4">
        <v>6.8199999999999997E-2</v>
      </c>
      <c r="C197" s="4">
        <v>1.7500000000000002E-2</v>
      </c>
      <c r="D197" s="4">
        <v>6.3700000000000007E-2</v>
      </c>
      <c r="E197" s="4">
        <v>-4.07E-2</v>
      </c>
      <c r="F197" s="4">
        <v>-2.02373579496E-2</v>
      </c>
      <c r="H197" s="4">
        <v>2.9999999999999997E-4</v>
      </c>
    </row>
    <row r="198" spans="1:8" x14ac:dyDescent="0.25">
      <c r="A198">
        <v>194211</v>
      </c>
      <c r="B198" s="4">
        <v>1.5E-3</v>
      </c>
      <c r="C198" s="4">
        <v>-1.3600000000000001E-2</v>
      </c>
      <c r="D198" s="4">
        <v>-4.0500000000000001E-2</v>
      </c>
      <c r="E198" s="4">
        <v>-8.8000000000000005E-3</v>
      </c>
      <c r="F198" s="4">
        <v>3.9260245088800001E-2</v>
      </c>
      <c r="H198" s="4">
        <v>2.9999999999999997E-4</v>
      </c>
    </row>
    <row r="199" spans="1:8" x14ac:dyDescent="0.25">
      <c r="A199">
        <v>194212</v>
      </c>
      <c r="B199" s="4">
        <v>5.1200000000000002E-2</v>
      </c>
      <c r="C199" s="4">
        <v>-2.5600000000000001E-2</v>
      </c>
      <c r="D199" s="4">
        <v>5.4000000000000003E-3</v>
      </c>
      <c r="E199" s="4">
        <v>3.2599999999999997E-2</v>
      </c>
      <c r="F199" s="4">
        <v>2.83394842647E-2</v>
      </c>
      <c r="H199" s="4">
        <v>2.9999999999999997E-4</v>
      </c>
    </row>
    <row r="200" spans="1:8" x14ac:dyDescent="0.25">
      <c r="A200">
        <v>194301</v>
      </c>
      <c r="B200" s="4">
        <v>7.1300000000000002E-2</v>
      </c>
      <c r="C200" s="4">
        <v>8.8800000000000004E-2</v>
      </c>
      <c r="D200" s="4">
        <v>8.1799999999999998E-2</v>
      </c>
      <c r="E200" s="4">
        <v>-3.5999999999999999E-3</v>
      </c>
      <c r="F200" s="4">
        <v>-5.7843636877600003E-2</v>
      </c>
      <c r="H200" s="4">
        <v>2.9999999999999997E-4</v>
      </c>
    </row>
    <row r="201" spans="1:8" x14ac:dyDescent="0.25">
      <c r="A201">
        <v>194302</v>
      </c>
      <c r="B201" s="4">
        <v>6.1500000000000006E-2</v>
      </c>
      <c r="C201" s="4">
        <v>4.7E-2</v>
      </c>
      <c r="D201" s="4">
        <v>6.3299999999999995E-2</v>
      </c>
      <c r="E201" s="4">
        <v>-1.55E-2</v>
      </c>
      <c r="F201" s="4">
        <v>-6.2326200953699999E-2</v>
      </c>
      <c r="H201" s="4">
        <v>2.9999999999999997E-4</v>
      </c>
    </row>
    <row r="202" spans="1:8" x14ac:dyDescent="0.25">
      <c r="A202">
        <v>194303</v>
      </c>
      <c r="B202" s="4">
        <v>6.0100000000000001E-2</v>
      </c>
      <c r="C202" s="4">
        <v>5.0300000000000004E-2</v>
      </c>
      <c r="D202" s="4">
        <v>5.5099999999999996E-2</v>
      </c>
      <c r="E202" s="4">
        <v>4.8499999999999995E-2</v>
      </c>
      <c r="F202" s="4">
        <v>9.9401303173799992E-3</v>
      </c>
      <c r="H202" s="4">
        <v>2.9999999999999997E-4</v>
      </c>
    </row>
    <row r="203" spans="1:8" x14ac:dyDescent="0.25">
      <c r="A203">
        <v>194304</v>
      </c>
      <c r="B203" s="4">
        <v>8.1000000000000013E-3</v>
      </c>
      <c r="C203" s="4">
        <v>2.0199999999999999E-2</v>
      </c>
      <c r="D203" s="4">
        <v>5.7599999999999998E-2</v>
      </c>
      <c r="E203" s="4">
        <v>6.1699999999999998E-2</v>
      </c>
      <c r="F203" s="4">
        <v>-1.6683702959499998E-2</v>
      </c>
      <c r="H203" s="4">
        <v>2.9999999999999997E-4</v>
      </c>
    </row>
    <row r="204" spans="1:8" x14ac:dyDescent="0.25">
      <c r="A204">
        <v>194305</v>
      </c>
      <c r="B204" s="4">
        <v>5.74E-2</v>
      </c>
      <c r="C204" s="4">
        <v>4.3400000000000001E-2</v>
      </c>
      <c r="D204" s="4">
        <v>3.2099999999999997E-2</v>
      </c>
      <c r="E204" s="4">
        <v>5.6399999999999999E-2</v>
      </c>
      <c r="F204" s="4">
        <v>-9.9456154123999992E-3</v>
      </c>
      <c r="H204" s="4">
        <v>2.9999999999999997E-4</v>
      </c>
    </row>
    <row r="205" spans="1:8" x14ac:dyDescent="0.25">
      <c r="A205">
        <v>194306</v>
      </c>
      <c r="B205" s="4">
        <v>1.8200000000000001E-2</v>
      </c>
      <c r="C205" s="4">
        <v>-1.01E-2</v>
      </c>
      <c r="D205" s="4">
        <v>-6.9999999999999993E-3</v>
      </c>
      <c r="E205" s="4">
        <v>-1.29E-2</v>
      </c>
      <c r="F205" s="4">
        <v>2.5555111965700001E-2</v>
      </c>
      <c r="H205" s="4">
        <v>2.9999999999999997E-4</v>
      </c>
    </row>
    <row r="206" spans="1:8" x14ac:dyDescent="0.25">
      <c r="A206">
        <v>194307</v>
      </c>
      <c r="B206" s="4">
        <v>-4.7699999999999992E-2</v>
      </c>
      <c r="C206" s="4">
        <v>-2.35E-2</v>
      </c>
      <c r="D206" s="4">
        <v>-2.3E-2</v>
      </c>
      <c r="E206" s="4">
        <v>-4.6399999999999997E-2</v>
      </c>
      <c r="F206" s="4">
        <v>2.2359479279300001E-2</v>
      </c>
      <c r="H206" s="4">
        <v>2.9999999999999997E-4</v>
      </c>
    </row>
    <row r="207" spans="1:8" x14ac:dyDescent="0.25">
      <c r="A207">
        <v>194308</v>
      </c>
      <c r="B207" s="4">
        <v>1.3000000000000001E-2</v>
      </c>
      <c r="C207" s="4">
        <v>-6.0000000000000001E-3</v>
      </c>
      <c r="D207" s="4">
        <v>-4.3E-3</v>
      </c>
      <c r="E207" s="4">
        <v>8.8000000000000005E-3</v>
      </c>
      <c r="F207" s="4">
        <v>7.0970991134000003E-3</v>
      </c>
      <c r="H207" s="4">
        <v>2.9999999999999997E-4</v>
      </c>
    </row>
    <row r="208" spans="1:8" x14ac:dyDescent="0.25">
      <c r="A208">
        <v>194309</v>
      </c>
      <c r="B208" s="4">
        <v>2.4E-2</v>
      </c>
      <c r="C208" s="4">
        <v>1.3000000000000001E-2</v>
      </c>
      <c r="D208" s="4">
        <v>1.43E-2</v>
      </c>
      <c r="E208" s="4">
        <v>1.8000000000000002E-2</v>
      </c>
      <c r="F208" s="4">
        <v>9.7602245756400006E-3</v>
      </c>
      <c r="H208" s="4">
        <v>2.9999999999999997E-4</v>
      </c>
    </row>
    <row r="209" spans="1:8" x14ac:dyDescent="0.25">
      <c r="A209">
        <v>194310</v>
      </c>
      <c r="B209" s="4">
        <v>-1.15E-2</v>
      </c>
      <c r="C209" s="4">
        <v>5.7999999999999996E-3</v>
      </c>
      <c r="D209" s="4">
        <v>1.6399999999999998E-2</v>
      </c>
      <c r="E209" s="4">
        <v>-5.6999999999999993E-3</v>
      </c>
      <c r="F209" s="4">
        <v>-4.75700235254E-4</v>
      </c>
      <c r="H209" s="4">
        <v>2.9999999999999997E-4</v>
      </c>
    </row>
    <row r="210" spans="1:8" x14ac:dyDescent="0.25">
      <c r="A210">
        <v>194311</v>
      </c>
      <c r="B210" s="4">
        <v>-5.91E-2</v>
      </c>
      <c r="C210" s="4">
        <v>-1.6299999999999999E-2</v>
      </c>
      <c r="D210" s="4">
        <v>-4.0300000000000002E-2</v>
      </c>
      <c r="E210" s="4">
        <v>-4.5999999999999999E-2</v>
      </c>
      <c r="F210" s="4">
        <v>1.9506563980500002E-2</v>
      </c>
      <c r="H210" s="4">
        <v>2.9999999999999997E-4</v>
      </c>
    </row>
    <row r="211" spans="1:8" x14ac:dyDescent="0.25">
      <c r="A211">
        <v>194312</v>
      </c>
      <c r="B211" s="4">
        <v>6.3600000000000004E-2</v>
      </c>
      <c r="C211" s="4">
        <v>3.3099999999999997E-2</v>
      </c>
      <c r="D211" s="4">
        <v>3.2300000000000002E-2</v>
      </c>
      <c r="E211" s="4">
        <v>6.0299999999999999E-2</v>
      </c>
      <c r="F211" s="4">
        <v>-1.11287735983E-2</v>
      </c>
      <c r="H211" s="4">
        <v>2.9999999999999997E-4</v>
      </c>
    </row>
    <row r="212" spans="1:8" x14ac:dyDescent="0.25">
      <c r="A212">
        <v>194401</v>
      </c>
      <c r="B212" s="4">
        <v>1.7399999999999999E-2</v>
      </c>
      <c r="C212" s="4">
        <v>2.5399999999999999E-2</v>
      </c>
      <c r="D212" s="4">
        <v>2.1700000000000001E-2</v>
      </c>
      <c r="E212" s="4">
        <v>9.7999999999999997E-3</v>
      </c>
      <c r="F212" s="4">
        <v>8.1292537627000001E-4</v>
      </c>
      <c r="H212" s="4">
        <v>2.9999999999999997E-4</v>
      </c>
    </row>
    <row r="213" spans="1:8" x14ac:dyDescent="0.25">
      <c r="A213">
        <v>194402</v>
      </c>
      <c r="B213" s="4">
        <v>3.7000000000000002E-3</v>
      </c>
      <c r="C213" s="4">
        <v>-1.1000000000000001E-3</v>
      </c>
      <c r="D213" s="4">
        <v>8.3000000000000001E-3</v>
      </c>
      <c r="E213" s="4">
        <v>3.3E-3</v>
      </c>
      <c r="F213" s="4">
        <v>-5.8173911203600001E-4</v>
      </c>
      <c r="H213" s="4">
        <v>2.9999999999999997E-4</v>
      </c>
    </row>
    <row r="214" spans="1:8" x14ac:dyDescent="0.25">
      <c r="A214">
        <v>194403</v>
      </c>
      <c r="B214" s="4">
        <v>2.46E-2</v>
      </c>
      <c r="C214" s="4">
        <v>1.7299999999999999E-2</v>
      </c>
      <c r="D214" s="4">
        <v>3.4300000000000004E-2</v>
      </c>
      <c r="E214" s="4">
        <v>2.5099999999999997E-2</v>
      </c>
      <c r="F214" s="4">
        <v>-8.8023608568799996E-3</v>
      </c>
      <c r="H214" s="4">
        <v>2.0000000000000001E-4</v>
      </c>
    </row>
    <row r="215" spans="1:8" x14ac:dyDescent="0.25">
      <c r="A215">
        <v>194404</v>
      </c>
      <c r="B215" s="4">
        <v>-1.6899999999999998E-2</v>
      </c>
      <c r="C215" s="4">
        <v>-1.38E-2</v>
      </c>
      <c r="D215" s="4">
        <v>-1.1299999999999999E-2</v>
      </c>
      <c r="E215" s="4">
        <v>5.5000000000000005E-3</v>
      </c>
      <c r="F215" s="4">
        <v>4.6308077376400001E-3</v>
      </c>
      <c r="H215" s="4">
        <v>2.9999999999999997E-4</v>
      </c>
    </row>
    <row r="216" spans="1:8" x14ac:dyDescent="0.25">
      <c r="A216">
        <v>194405</v>
      </c>
      <c r="B216" s="4">
        <v>5.0700000000000002E-2</v>
      </c>
      <c r="C216" s="4">
        <v>1.66E-2</v>
      </c>
      <c r="D216" s="4">
        <v>1.04E-2</v>
      </c>
      <c r="E216" s="4">
        <v>1.9799999999999998E-2</v>
      </c>
      <c r="F216" s="4">
        <v>1.3985514628799999E-2</v>
      </c>
      <c r="H216" s="4">
        <v>2.9999999999999997E-4</v>
      </c>
    </row>
    <row r="217" spans="1:8" x14ac:dyDescent="0.25">
      <c r="A217">
        <v>194406</v>
      </c>
      <c r="B217" s="4">
        <v>5.4900000000000004E-2</v>
      </c>
      <c r="C217" s="4">
        <v>3.9900000000000005E-2</v>
      </c>
      <c r="D217" s="4">
        <v>1.7500000000000002E-2</v>
      </c>
      <c r="E217" s="4">
        <v>-5.1299999999999998E-2</v>
      </c>
      <c r="F217" s="4">
        <v>-2.5412108240400001E-2</v>
      </c>
      <c r="H217" s="4">
        <v>2.9999999999999997E-4</v>
      </c>
    </row>
    <row r="218" spans="1:8" x14ac:dyDescent="0.25">
      <c r="A218">
        <v>194407</v>
      </c>
      <c r="B218" s="4">
        <v>-1.49E-2</v>
      </c>
      <c r="C218" s="4">
        <v>5.6999999999999993E-3</v>
      </c>
      <c r="D218" s="4">
        <v>-4.7999999999999996E-3</v>
      </c>
      <c r="E218" s="4">
        <v>1.1999999999999999E-3</v>
      </c>
      <c r="F218" s="4">
        <v>1.9405910125100002E-2</v>
      </c>
      <c r="H218" s="4">
        <v>2.9999999999999997E-4</v>
      </c>
    </row>
    <row r="219" spans="1:8" x14ac:dyDescent="0.25">
      <c r="A219">
        <v>194408</v>
      </c>
      <c r="B219" s="4">
        <v>1.5700000000000002E-2</v>
      </c>
      <c r="C219" s="4">
        <v>2.3199999999999998E-2</v>
      </c>
      <c r="D219" s="4">
        <v>-1.44E-2</v>
      </c>
      <c r="E219" s="4">
        <v>4.6600000000000003E-2</v>
      </c>
      <c r="F219" s="4">
        <v>-4.0507201895899998E-3</v>
      </c>
      <c r="H219" s="4">
        <v>2.9999999999999997E-4</v>
      </c>
    </row>
    <row r="220" spans="1:8" x14ac:dyDescent="0.25">
      <c r="A220">
        <v>194409</v>
      </c>
      <c r="B220" s="4">
        <v>1E-4</v>
      </c>
      <c r="C220" s="4">
        <v>4.4000000000000003E-3</v>
      </c>
      <c r="D220" s="4">
        <v>-9.7000000000000003E-3</v>
      </c>
      <c r="E220" s="4">
        <v>-1.06E-2</v>
      </c>
      <c r="F220" s="4">
        <v>9.9707563774500008E-4</v>
      </c>
      <c r="H220" s="4">
        <v>2.0000000000000001E-4</v>
      </c>
    </row>
    <row r="221" spans="1:8" x14ac:dyDescent="0.25">
      <c r="A221">
        <v>194410</v>
      </c>
      <c r="B221" s="4">
        <v>1.6000000000000001E-3</v>
      </c>
      <c r="C221" s="4">
        <v>-1.1000000000000001E-3</v>
      </c>
      <c r="D221" s="4">
        <v>-3.9000000000000003E-3</v>
      </c>
      <c r="E221" s="4">
        <v>-1.34E-2</v>
      </c>
      <c r="F221" s="4">
        <v>2.1291372026699999E-2</v>
      </c>
      <c r="H221" s="4">
        <v>2.9999999999999997E-4</v>
      </c>
    </row>
    <row r="222" spans="1:8" x14ac:dyDescent="0.25">
      <c r="A222">
        <v>194411</v>
      </c>
      <c r="B222" s="4">
        <v>1.7100000000000001E-2</v>
      </c>
      <c r="C222" s="4">
        <v>2.3E-3</v>
      </c>
      <c r="D222" s="4">
        <v>2.52E-2</v>
      </c>
      <c r="E222" s="4">
        <v>1.34E-2</v>
      </c>
      <c r="F222" s="4">
        <v>4.7064222179400003E-3</v>
      </c>
      <c r="H222" s="4">
        <v>2.9999999999999997E-4</v>
      </c>
    </row>
    <row r="223" spans="1:8" x14ac:dyDescent="0.25">
      <c r="A223">
        <v>194412</v>
      </c>
      <c r="B223" s="4">
        <v>4.0300000000000002E-2</v>
      </c>
      <c r="C223" s="4">
        <v>2.2099999999999998E-2</v>
      </c>
      <c r="D223" s="4">
        <v>6.0400000000000002E-2</v>
      </c>
      <c r="E223" s="4">
        <v>3.3599999999999998E-2</v>
      </c>
      <c r="F223" s="4">
        <v>-1.78696731087E-2</v>
      </c>
      <c r="H223" s="4">
        <v>2.0000000000000001E-4</v>
      </c>
    </row>
    <row r="224" spans="1:8" x14ac:dyDescent="0.25">
      <c r="A224">
        <v>194501</v>
      </c>
      <c r="B224" s="4">
        <v>2.0099999999999996E-2</v>
      </c>
      <c r="C224" s="4">
        <v>2.4399999999999998E-2</v>
      </c>
      <c r="D224" s="4">
        <v>6.3E-3</v>
      </c>
      <c r="E224" s="4">
        <v>2.0000000000000001E-4</v>
      </c>
      <c r="F224" s="4">
        <v>4.2694425733000004E-3</v>
      </c>
      <c r="H224" s="4">
        <v>2.9999999999999997E-4</v>
      </c>
    </row>
    <row r="225" spans="1:8" x14ac:dyDescent="0.25">
      <c r="A225">
        <v>194502</v>
      </c>
      <c r="B225" s="4">
        <v>6.2300000000000001E-2</v>
      </c>
      <c r="C225" s="4">
        <v>1.52E-2</v>
      </c>
      <c r="D225" s="4">
        <v>4.3299999999999998E-2</v>
      </c>
      <c r="E225" s="4">
        <v>3.1E-2</v>
      </c>
      <c r="F225" s="4">
        <v>2.29917925565E-3</v>
      </c>
      <c r="H225" s="4">
        <v>2.0000000000000001E-4</v>
      </c>
    </row>
    <row r="226" spans="1:8" x14ac:dyDescent="0.25">
      <c r="A226">
        <v>194503</v>
      </c>
      <c r="B226" s="4">
        <v>-3.8900000000000004E-2</v>
      </c>
      <c r="C226" s="4">
        <v>-1.61E-2</v>
      </c>
      <c r="D226" s="4">
        <v>-1.66E-2</v>
      </c>
      <c r="E226" s="4">
        <v>-3.2599999999999997E-2</v>
      </c>
      <c r="F226" s="4">
        <v>1.2323307923600001E-2</v>
      </c>
      <c r="H226" s="4">
        <v>2.0000000000000001E-4</v>
      </c>
    </row>
    <row r="227" spans="1:8" x14ac:dyDescent="0.25">
      <c r="A227">
        <v>194504</v>
      </c>
      <c r="B227" s="4">
        <v>7.8E-2</v>
      </c>
      <c r="C227" s="4">
        <v>3.0999999999999999E-3</v>
      </c>
      <c r="D227" s="4">
        <v>3.2400000000000005E-2</v>
      </c>
      <c r="E227" s="4">
        <v>4.82E-2</v>
      </c>
      <c r="F227" s="4">
        <v>1.9557822363000001E-3</v>
      </c>
      <c r="H227" s="4">
        <v>2.9999999999999997E-4</v>
      </c>
    </row>
    <row r="228" spans="1:8" x14ac:dyDescent="0.25">
      <c r="A228">
        <v>194505</v>
      </c>
      <c r="B228" s="4">
        <v>1.7299999999999999E-2</v>
      </c>
      <c r="C228" s="4">
        <v>1.4800000000000001E-2</v>
      </c>
      <c r="D228" s="4">
        <v>3.5999999999999999E-3</v>
      </c>
      <c r="E228" s="4">
        <v>1.1000000000000001E-3</v>
      </c>
      <c r="F228" s="4">
        <v>1.53299100053E-2</v>
      </c>
      <c r="H228" s="4">
        <v>2.9999999999999997E-4</v>
      </c>
    </row>
    <row r="229" spans="1:8" x14ac:dyDescent="0.25">
      <c r="A229">
        <v>194506</v>
      </c>
      <c r="B229" s="4">
        <v>3.9000000000000003E-3</v>
      </c>
      <c r="C229" s="4">
        <v>3.0600000000000002E-2</v>
      </c>
      <c r="D229" s="4">
        <v>4.2300000000000004E-2</v>
      </c>
      <c r="E229" s="4">
        <v>4.1399999999999999E-2</v>
      </c>
      <c r="F229" s="4">
        <v>-4.8621539565600003E-2</v>
      </c>
      <c r="H229" s="4">
        <v>2.0000000000000001E-4</v>
      </c>
    </row>
    <row r="230" spans="1:8" x14ac:dyDescent="0.25">
      <c r="A230">
        <v>194507</v>
      </c>
      <c r="B230" s="4">
        <v>-2.1700000000000001E-2</v>
      </c>
      <c r="C230" s="4">
        <v>-1.52E-2</v>
      </c>
      <c r="D230" s="4">
        <v>-2.6200000000000001E-2</v>
      </c>
      <c r="E230" s="4">
        <v>-2.7000000000000003E-2</v>
      </c>
      <c r="F230" s="4">
        <v>1.0292700876800001E-2</v>
      </c>
      <c r="H230" s="4">
        <v>2.9999999999999997E-4</v>
      </c>
    </row>
    <row r="231" spans="1:8" x14ac:dyDescent="0.25">
      <c r="A231">
        <v>194508</v>
      </c>
      <c r="B231" s="4">
        <v>6.2E-2</v>
      </c>
      <c r="C231" s="4">
        <v>1.4999999999999999E-2</v>
      </c>
      <c r="D231" s="4">
        <v>-4.2699999999999995E-2</v>
      </c>
      <c r="E231" s="4">
        <v>-1.3100000000000001E-2</v>
      </c>
      <c r="F231" s="4">
        <v>3.8990954490300003E-2</v>
      </c>
      <c r="H231" s="4">
        <v>2.9999999999999997E-4</v>
      </c>
    </row>
    <row r="232" spans="1:8" x14ac:dyDescent="0.25">
      <c r="A232">
        <v>194509</v>
      </c>
      <c r="B232" s="4">
        <v>4.7699999999999992E-2</v>
      </c>
      <c r="C232" s="4">
        <v>1.7000000000000001E-2</v>
      </c>
      <c r="D232" s="4">
        <v>4.1999999999999997E-3</v>
      </c>
      <c r="E232" s="4">
        <v>1.2500000000000001E-2</v>
      </c>
      <c r="F232" s="4">
        <v>2.4518339346099999E-2</v>
      </c>
      <c r="H232" s="4">
        <v>2.9999999999999997E-4</v>
      </c>
    </row>
    <row r="233" spans="1:8" x14ac:dyDescent="0.25">
      <c r="A233">
        <v>194510</v>
      </c>
      <c r="B233" s="4">
        <v>3.8900000000000004E-2</v>
      </c>
      <c r="C233" s="4">
        <v>2.3799999999999998E-2</v>
      </c>
      <c r="D233" s="4">
        <v>2.1299999999999999E-2</v>
      </c>
      <c r="E233" s="4">
        <v>1.1999999999999999E-3</v>
      </c>
      <c r="F233" s="4">
        <v>4.8563911233600002E-2</v>
      </c>
      <c r="H233" s="4">
        <v>2.9999999999999997E-4</v>
      </c>
    </row>
    <row r="234" spans="1:8" x14ac:dyDescent="0.25">
      <c r="A234">
        <v>194511</v>
      </c>
      <c r="B234" s="4">
        <v>5.3899999999999997E-2</v>
      </c>
      <c r="C234" s="4">
        <v>4.3099999999999999E-2</v>
      </c>
      <c r="D234" s="4">
        <v>3.9599999999999996E-2</v>
      </c>
      <c r="E234" s="4">
        <v>4.1100000000000005E-2</v>
      </c>
      <c r="F234" s="4">
        <v>7.9473657309800001E-3</v>
      </c>
      <c r="H234" s="4">
        <v>2.0000000000000001E-4</v>
      </c>
    </row>
    <row r="235" spans="1:8" x14ac:dyDescent="0.25">
      <c r="A235">
        <v>194512</v>
      </c>
      <c r="B235" s="4">
        <v>1.2E-2</v>
      </c>
      <c r="C235" s="4">
        <v>2.1000000000000001E-2</v>
      </c>
      <c r="D235" s="4">
        <v>-2.2799999999999997E-2</v>
      </c>
      <c r="E235" s="4">
        <v>1.2500000000000001E-2</v>
      </c>
      <c r="F235" s="4">
        <v>1.0370301144400001E-2</v>
      </c>
      <c r="H235" s="4">
        <v>2.9999999999999997E-4</v>
      </c>
    </row>
    <row r="236" spans="1:8" x14ac:dyDescent="0.25">
      <c r="A236">
        <v>194601</v>
      </c>
      <c r="B236" s="4">
        <v>6.2400000000000004E-2</v>
      </c>
      <c r="C236" s="4">
        <v>3.9100000000000003E-2</v>
      </c>
      <c r="D236" s="4">
        <v>2.4799999999999999E-2</v>
      </c>
      <c r="E236" s="4">
        <v>3.78E-2</v>
      </c>
      <c r="F236" s="4">
        <v>-6.9315577861899999E-3</v>
      </c>
      <c r="H236" s="4">
        <v>2.9999999999999997E-4</v>
      </c>
    </row>
    <row r="237" spans="1:8" x14ac:dyDescent="0.25">
      <c r="A237">
        <v>194602</v>
      </c>
      <c r="B237" s="4">
        <v>-5.8299999999999998E-2</v>
      </c>
      <c r="C237" s="4">
        <v>-7.0999999999999995E-3</v>
      </c>
      <c r="D237" s="4">
        <v>-1.46E-2</v>
      </c>
      <c r="E237" s="4">
        <v>-1.44E-2</v>
      </c>
      <c r="F237" s="4">
        <v>5.6629250875299998E-3</v>
      </c>
      <c r="H237" s="4">
        <v>2.9999999999999997E-4</v>
      </c>
    </row>
    <row r="238" spans="1:8" x14ac:dyDescent="0.25">
      <c r="A238">
        <v>194603</v>
      </c>
      <c r="B238" s="4">
        <v>5.8700000000000002E-2</v>
      </c>
      <c r="C238" s="4">
        <v>2.8999999999999998E-3</v>
      </c>
      <c r="D238" s="4">
        <v>-5.4000000000000003E-3</v>
      </c>
      <c r="E238" s="4">
        <v>2.6800000000000001E-2</v>
      </c>
      <c r="F238" s="4">
        <v>5.8354831505899998E-2</v>
      </c>
      <c r="H238" s="4">
        <v>2.9999999999999997E-4</v>
      </c>
    </row>
    <row r="239" spans="1:8" x14ac:dyDescent="0.25">
      <c r="A239">
        <v>194604</v>
      </c>
      <c r="B239" s="4">
        <v>4.2300000000000004E-2</v>
      </c>
      <c r="C239" s="4">
        <v>2.35E-2</v>
      </c>
      <c r="D239" s="4">
        <v>3.2000000000000002E-3</v>
      </c>
      <c r="E239" s="4">
        <v>2.98E-2</v>
      </c>
      <c r="F239" s="4">
        <v>6.1812145242800001E-2</v>
      </c>
      <c r="H239" s="4">
        <v>2.9999999999999997E-4</v>
      </c>
    </row>
    <row r="240" spans="1:8" x14ac:dyDescent="0.25">
      <c r="A240">
        <v>194605</v>
      </c>
      <c r="B240" s="4">
        <v>3.9300000000000002E-2</v>
      </c>
      <c r="C240" s="4">
        <v>1.46E-2</v>
      </c>
      <c r="D240" s="4">
        <v>1.2800000000000001E-2</v>
      </c>
      <c r="E240" s="4">
        <v>-4.5999999999999999E-3</v>
      </c>
      <c r="F240" s="4">
        <v>1.5471669813E-3</v>
      </c>
      <c r="H240" s="4">
        <v>2.9999999999999997E-4</v>
      </c>
    </row>
    <row r="241" spans="1:8" x14ac:dyDescent="0.25">
      <c r="A241">
        <v>194606</v>
      </c>
      <c r="B241" s="4">
        <v>-3.8900000000000004E-2</v>
      </c>
      <c r="C241" s="4">
        <v>-1.5800000000000002E-2</v>
      </c>
      <c r="D241" s="4">
        <v>-3.9000000000000003E-3</v>
      </c>
      <c r="E241" s="4">
        <v>-2.5000000000000001E-2</v>
      </c>
      <c r="F241" s="4">
        <v>-1.34963420567E-2</v>
      </c>
      <c r="H241" s="4">
        <v>2.9999999999999997E-4</v>
      </c>
    </row>
    <row r="242" spans="1:8" x14ac:dyDescent="0.25">
      <c r="A242">
        <v>194607</v>
      </c>
      <c r="B242" s="4">
        <v>-2.69E-2</v>
      </c>
      <c r="C242" s="4">
        <v>-2.07E-2</v>
      </c>
      <c r="D242" s="4">
        <v>7.000000000000001E-4</v>
      </c>
      <c r="E242" s="4">
        <v>-2.0000000000000001E-4</v>
      </c>
      <c r="F242" s="4">
        <v>1.3923229486400001E-2</v>
      </c>
      <c r="H242" s="4">
        <v>2.9999999999999997E-4</v>
      </c>
    </row>
    <row r="243" spans="1:8" x14ac:dyDescent="0.25">
      <c r="A243">
        <v>194608</v>
      </c>
      <c r="B243" s="4">
        <v>-6.4399999999999999E-2</v>
      </c>
      <c r="C243" s="4">
        <v>-1.84E-2</v>
      </c>
      <c r="D243" s="4">
        <v>5.5000000000000005E-3</v>
      </c>
      <c r="E243" s="4">
        <v>-4.0000000000000002E-4</v>
      </c>
      <c r="F243" s="4">
        <v>6.5243369952999999E-3</v>
      </c>
      <c r="H243" s="4">
        <v>2.9999999999999997E-4</v>
      </c>
    </row>
    <row r="244" spans="1:8" x14ac:dyDescent="0.25">
      <c r="A244">
        <v>194609</v>
      </c>
      <c r="B244" s="4">
        <v>-0.1017</v>
      </c>
      <c r="C244" s="4">
        <v>-4.4000000000000004E-2</v>
      </c>
      <c r="D244" s="4">
        <v>-1.9199999999999998E-2</v>
      </c>
      <c r="E244" s="4">
        <v>7.4000000000000003E-3</v>
      </c>
      <c r="F244" s="4">
        <v>1.5722545381999999E-3</v>
      </c>
      <c r="H244" s="4">
        <v>2.9999999999999997E-4</v>
      </c>
    </row>
    <row r="245" spans="1:8" x14ac:dyDescent="0.25">
      <c r="A245">
        <v>194610</v>
      </c>
      <c r="B245" s="4">
        <v>-1.44E-2</v>
      </c>
      <c r="C245" s="4">
        <v>1E-3</v>
      </c>
      <c r="D245" s="4">
        <v>3.4599999999999999E-2</v>
      </c>
      <c r="E245" s="4">
        <v>1.03E-2</v>
      </c>
      <c r="F245" s="4">
        <v>1.9552471924100001E-3</v>
      </c>
      <c r="H245" s="4">
        <v>2.9999999999999997E-4</v>
      </c>
    </row>
    <row r="246" spans="1:8" x14ac:dyDescent="0.25">
      <c r="A246">
        <v>194611</v>
      </c>
      <c r="B246" s="4">
        <v>-1E-4</v>
      </c>
      <c r="C246" s="4">
        <v>-4.4000000000000003E-3</v>
      </c>
      <c r="D246" s="4">
        <v>1.47E-2</v>
      </c>
      <c r="E246" s="4">
        <v>1.9E-3</v>
      </c>
      <c r="F246" s="4">
        <v>1.9405820940299998E-2</v>
      </c>
      <c r="H246" s="4">
        <v>2.9999999999999997E-4</v>
      </c>
    </row>
    <row r="247" spans="1:8" x14ac:dyDescent="0.25">
      <c r="A247">
        <v>194612</v>
      </c>
      <c r="B247" s="4">
        <v>4.9599999999999998E-2</v>
      </c>
      <c r="C247" s="4">
        <v>8.0000000000000004E-4</v>
      </c>
      <c r="D247" s="4">
        <v>-1.3600000000000001E-2</v>
      </c>
      <c r="E247" s="4">
        <v>-8.0000000000000004E-4</v>
      </c>
      <c r="F247" s="4">
        <v>7.7930235782399998E-3</v>
      </c>
      <c r="H247" s="4">
        <v>2.9999999999999997E-4</v>
      </c>
    </row>
    <row r="248" spans="1:8" x14ac:dyDescent="0.25">
      <c r="A248">
        <v>194701</v>
      </c>
      <c r="B248" s="4">
        <v>1.2500000000000001E-2</v>
      </c>
      <c r="C248" s="4">
        <v>2.2000000000000002E-2</v>
      </c>
      <c r="D248" s="4">
        <v>-7.3000000000000001E-3</v>
      </c>
      <c r="E248" s="4">
        <v>-6.3600000000000004E-2</v>
      </c>
      <c r="F248" s="4">
        <v>-1.6961176842299999E-2</v>
      </c>
      <c r="H248" s="4">
        <v>2.9999999999999997E-4</v>
      </c>
    </row>
    <row r="249" spans="1:8" x14ac:dyDescent="0.25">
      <c r="A249">
        <v>194702</v>
      </c>
      <c r="B249" s="4">
        <v>-1.0800000000000001E-2</v>
      </c>
      <c r="C249" s="4">
        <v>6.8000000000000005E-3</v>
      </c>
      <c r="D249" s="4">
        <v>1.5E-3</v>
      </c>
      <c r="E249" s="4">
        <v>-5.1999999999999998E-3</v>
      </c>
      <c r="F249" s="4">
        <v>5.8407326567000003E-3</v>
      </c>
      <c r="H249" s="4">
        <v>2.9999999999999997E-4</v>
      </c>
    </row>
    <row r="250" spans="1:8" x14ac:dyDescent="0.25">
      <c r="A250">
        <v>194703</v>
      </c>
      <c r="B250" s="4">
        <v>-1.67E-2</v>
      </c>
      <c r="C250" s="4">
        <v>-1.6200000000000003E-2</v>
      </c>
      <c r="D250" s="4">
        <v>6.0999999999999995E-3</v>
      </c>
      <c r="E250" s="4">
        <v>4.1299999999999996E-2</v>
      </c>
      <c r="F250" s="4">
        <v>3.8178732509800001E-3</v>
      </c>
      <c r="H250" s="4">
        <v>2.9999999999999997E-4</v>
      </c>
    </row>
    <row r="251" spans="1:8" x14ac:dyDescent="0.25">
      <c r="A251">
        <v>194704</v>
      </c>
      <c r="B251" s="4">
        <v>-4.8000000000000001E-2</v>
      </c>
      <c r="C251" s="4">
        <v>-3.9599999999999996E-2</v>
      </c>
      <c r="D251" s="4">
        <v>8.5000000000000006E-3</v>
      </c>
      <c r="E251" s="4">
        <v>4.99E-2</v>
      </c>
      <c r="F251" s="4">
        <v>2.7089326854400002E-3</v>
      </c>
      <c r="H251" s="4">
        <v>2.9999999999999997E-4</v>
      </c>
    </row>
    <row r="252" spans="1:8" x14ac:dyDescent="0.25">
      <c r="A252">
        <v>194705</v>
      </c>
      <c r="B252" s="4">
        <v>-9.7000000000000003E-3</v>
      </c>
      <c r="C252" s="4">
        <v>-3.2599999999999997E-2</v>
      </c>
      <c r="D252" s="4">
        <v>3.3E-3</v>
      </c>
      <c r="E252" s="4">
        <v>3.3399999999999999E-2</v>
      </c>
      <c r="F252" s="4">
        <v>9.9246776327600005E-3</v>
      </c>
      <c r="H252" s="4">
        <v>2.9999999999999997E-4</v>
      </c>
    </row>
    <row r="253" spans="1:8" x14ac:dyDescent="0.25">
      <c r="A253">
        <v>194706</v>
      </c>
      <c r="B253" s="4">
        <v>5.2900000000000003E-2</v>
      </c>
      <c r="C253" s="4">
        <v>-3.0000000000000001E-3</v>
      </c>
      <c r="D253" s="4">
        <v>-5.8999999999999999E-3</v>
      </c>
      <c r="E253" s="4">
        <v>-1.67E-2</v>
      </c>
      <c r="F253" s="4">
        <v>2.3953612059500001E-2</v>
      </c>
      <c r="H253" s="4">
        <v>2.9999999999999997E-4</v>
      </c>
    </row>
    <row r="254" spans="1:8" x14ac:dyDescent="0.25">
      <c r="A254">
        <v>194707</v>
      </c>
      <c r="B254" s="4">
        <v>4.1399999999999999E-2</v>
      </c>
      <c r="C254" s="4">
        <v>1.43E-2</v>
      </c>
      <c r="D254" s="4">
        <v>2.8199999999999999E-2</v>
      </c>
      <c r="E254" s="4">
        <v>-3.4300000000000004E-2</v>
      </c>
      <c r="F254" s="4">
        <v>-2.7071495336400001E-3</v>
      </c>
      <c r="H254" s="4">
        <v>2.9999999999999997E-4</v>
      </c>
    </row>
    <row r="255" spans="1:8" x14ac:dyDescent="0.25">
      <c r="A255">
        <v>194708</v>
      </c>
      <c r="B255" s="4">
        <v>-1.7399999999999999E-2</v>
      </c>
      <c r="C255" s="4">
        <v>3.2000000000000002E-3</v>
      </c>
      <c r="D255" s="4">
        <v>1.8E-3</v>
      </c>
      <c r="E255" s="4">
        <v>3.3300000000000003E-2</v>
      </c>
      <c r="F255" s="4">
        <v>4.7980075471399999E-3</v>
      </c>
      <c r="H255" s="4">
        <v>2.9999999999999997E-4</v>
      </c>
    </row>
    <row r="256" spans="1:8" x14ac:dyDescent="0.25">
      <c r="A256">
        <v>194709</v>
      </c>
      <c r="B256" s="4">
        <v>-5.4000000000000003E-3</v>
      </c>
      <c r="C256" s="4">
        <v>1.6399999999999998E-2</v>
      </c>
      <c r="D256" s="4">
        <v>1.3600000000000001E-2</v>
      </c>
      <c r="E256" s="4">
        <v>1E-4</v>
      </c>
      <c r="F256" s="4">
        <v>-1.2291690384400001E-2</v>
      </c>
      <c r="H256" s="4">
        <v>5.9999999999999995E-4</v>
      </c>
    </row>
    <row r="257" spans="1:8" x14ac:dyDescent="0.25">
      <c r="A257">
        <v>194710</v>
      </c>
      <c r="B257" s="4">
        <v>2.4700000000000003E-2</v>
      </c>
      <c r="C257" s="4">
        <v>5.1000000000000004E-3</v>
      </c>
      <c r="D257" s="4">
        <v>7.000000000000001E-4</v>
      </c>
      <c r="E257" s="4">
        <v>1.5700000000000002E-2</v>
      </c>
      <c r="F257" s="4">
        <v>8.1103485051800001E-3</v>
      </c>
      <c r="H257" s="4">
        <v>5.9999999999999995E-4</v>
      </c>
    </row>
    <row r="258" spans="1:8" x14ac:dyDescent="0.25">
      <c r="A258">
        <v>194711</v>
      </c>
      <c r="B258" s="4">
        <v>-1.9699999999999999E-2</v>
      </c>
      <c r="C258" s="4">
        <v>-1.7100000000000001E-2</v>
      </c>
      <c r="D258" s="4">
        <v>1.1000000000000001E-2</v>
      </c>
      <c r="E258" s="4">
        <v>4.2699999999999995E-2</v>
      </c>
      <c r="F258" s="4">
        <v>9.8659697248699996E-3</v>
      </c>
      <c r="H258" s="4">
        <v>5.9999999999999995E-4</v>
      </c>
    </row>
    <row r="259" spans="1:8" x14ac:dyDescent="0.25">
      <c r="A259">
        <v>194712</v>
      </c>
      <c r="B259" s="4">
        <v>0.03</v>
      </c>
      <c r="C259" s="4">
        <v>-2.46E-2</v>
      </c>
      <c r="D259" s="4">
        <v>3.7100000000000001E-2</v>
      </c>
      <c r="E259" s="4">
        <v>3.6200000000000003E-2</v>
      </c>
      <c r="F259" s="4">
        <v>7.0632621690199995E-5</v>
      </c>
      <c r="H259" s="4">
        <v>8.0000000000000004E-4</v>
      </c>
    </row>
    <row r="260" spans="1:8" x14ac:dyDescent="0.25">
      <c r="A260">
        <v>194801</v>
      </c>
      <c r="B260" s="4">
        <v>-3.9300000000000002E-2</v>
      </c>
      <c r="C260" s="4">
        <v>2.5000000000000001E-2</v>
      </c>
      <c r="D260" s="4">
        <v>1.3899999999999999E-2</v>
      </c>
      <c r="E260" s="4">
        <v>-4.2999999999999997E-2</v>
      </c>
      <c r="F260" s="4">
        <v>-2.2226682996500002E-2</v>
      </c>
      <c r="H260" s="4">
        <v>7.000000000000001E-4</v>
      </c>
    </row>
    <row r="261" spans="1:8" x14ac:dyDescent="0.25">
      <c r="A261">
        <v>194802</v>
      </c>
      <c r="B261" s="4">
        <v>-4.3799999999999999E-2</v>
      </c>
      <c r="C261" s="4">
        <v>-1.72E-2</v>
      </c>
      <c r="D261" s="4">
        <v>7.000000000000001E-4</v>
      </c>
      <c r="E261" s="4">
        <v>1.44E-2</v>
      </c>
      <c r="F261" s="4">
        <v>4.0436955144099998E-3</v>
      </c>
      <c r="H261" s="4">
        <v>7.000000000000001E-4</v>
      </c>
    </row>
    <row r="262" spans="1:8" x14ac:dyDescent="0.25">
      <c r="A262">
        <v>194803</v>
      </c>
      <c r="B262" s="4">
        <v>8.0700000000000008E-2</v>
      </c>
      <c r="C262" s="4">
        <v>1.4000000000000002E-3</v>
      </c>
      <c r="D262" s="4">
        <v>4.4999999999999998E-2</v>
      </c>
      <c r="E262" s="4">
        <v>-3.0999999999999999E-3</v>
      </c>
      <c r="F262" s="4">
        <v>-1.83617971879E-2</v>
      </c>
      <c r="H262" s="4">
        <v>8.9999999999999998E-4</v>
      </c>
    </row>
    <row r="263" spans="1:8" x14ac:dyDescent="0.25">
      <c r="A263">
        <v>194804</v>
      </c>
      <c r="B263" s="4">
        <v>3.6499999999999998E-2</v>
      </c>
      <c r="C263" s="4">
        <v>-1.6500000000000001E-2</v>
      </c>
      <c r="D263" s="4">
        <v>4.1100000000000005E-2</v>
      </c>
      <c r="E263" s="4">
        <v>4.0899999999999999E-2</v>
      </c>
      <c r="F263" s="4">
        <v>4.2502540308300002E-3</v>
      </c>
      <c r="H263" s="4">
        <v>8.0000000000000004E-4</v>
      </c>
    </row>
    <row r="264" spans="1:8" x14ac:dyDescent="0.25">
      <c r="A264">
        <v>194805</v>
      </c>
      <c r="B264" s="4">
        <v>7.2999999999999995E-2</v>
      </c>
      <c r="C264" s="4">
        <v>9.1000000000000004E-3</v>
      </c>
      <c r="D264" s="4">
        <v>-1.2699999999999999E-2</v>
      </c>
      <c r="E264" s="4">
        <v>2.3E-2</v>
      </c>
      <c r="F264" s="4">
        <v>5.8166843799299997E-3</v>
      </c>
      <c r="H264" s="4">
        <v>8.0000000000000004E-4</v>
      </c>
    </row>
    <row r="265" spans="1:8" x14ac:dyDescent="0.25">
      <c r="A265">
        <v>194806</v>
      </c>
      <c r="B265" s="4">
        <v>-1E-3</v>
      </c>
      <c r="C265" s="4">
        <v>-1.8200000000000001E-2</v>
      </c>
      <c r="D265" s="4">
        <v>2.81E-2</v>
      </c>
      <c r="E265" s="4">
        <v>4.0800000000000003E-2</v>
      </c>
      <c r="F265" s="4">
        <v>-6.2107307046199997E-3</v>
      </c>
      <c r="H265" s="4">
        <v>8.9999999999999998E-4</v>
      </c>
    </row>
    <row r="266" spans="1:8" x14ac:dyDescent="0.25">
      <c r="A266">
        <v>194807</v>
      </c>
      <c r="B266" s="4">
        <v>-5.0900000000000001E-2</v>
      </c>
      <c r="C266" s="4">
        <v>-3.3E-3</v>
      </c>
      <c r="D266" s="4">
        <v>1.4000000000000002E-3</v>
      </c>
      <c r="E266" s="4">
        <v>-1.55E-2</v>
      </c>
      <c r="F266" s="4">
        <v>3.6602159748499999E-3</v>
      </c>
      <c r="H266" s="4">
        <v>8.0000000000000004E-4</v>
      </c>
    </row>
    <row r="267" spans="1:8" x14ac:dyDescent="0.25">
      <c r="A267">
        <v>194808</v>
      </c>
      <c r="B267" s="4">
        <v>2.5000000000000001E-3</v>
      </c>
      <c r="C267" s="4">
        <v>-1.11E-2</v>
      </c>
      <c r="D267" s="4">
        <v>2.8000000000000004E-3</v>
      </c>
      <c r="E267" s="4">
        <v>2.3E-3</v>
      </c>
      <c r="F267" s="4">
        <v>5.96138344994E-3</v>
      </c>
      <c r="H267" s="4">
        <v>8.9999999999999998E-4</v>
      </c>
    </row>
    <row r="268" spans="1:8" x14ac:dyDescent="0.25">
      <c r="A268">
        <v>194809</v>
      </c>
      <c r="B268" s="4">
        <v>-2.9700000000000001E-2</v>
      </c>
      <c r="C268" s="4">
        <v>-1.23E-2</v>
      </c>
      <c r="D268" s="4">
        <v>-1.7100000000000001E-2</v>
      </c>
      <c r="E268" s="4">
        <v>-1.3100000000000001E-2</v>
      </c>
      <c r="F268" s="4">
        <v>1.44838428706E-2</v>
      </c>
      <c r="H268" s="4">
        <v>4.0000000000000002E-4</v>
      </c>
    </row>
    <row r="269" spans="1:8" x14ac:dyDescent="0.25">
      <c r="A269">
        <v>194810</v>
      </c>
      <c r="B269" s="4">
        <v>5.96E-2</v>
      </c>
      <c r="C269" s="4">
        <v>-1.4999999999999999E-2</v>
      </c>
      <c r="D269" s="4">
        <v>5.7999999999999996E-3</v>
      </c>
      <c r="E269" s="4">
        <v>2.7999999999999997E-2</v>
      </c>
      <c r="F269" s="4">
        <v>5.1923308975200004E-3</v>
      </c>
      <c r="H269" s="4">
        <v>4.0000000000000002E-4</v>
      </c>
    </row>
    <row r="270" spans="1:8" x14ac:dyDescent="0.25">
      <c r="A270">
        <v>194811</v>
      </c>
      <c r="B270" s="4">
        <v>-9.3000000000000013E-2</v>
      </c>
      <c r="C270" s="4">
        <v>-6.0000000000000001E-3</v>
      </c>
      <c r="D270" s="4">
        <v>-4.1299999999999996E-2</v>
      </c>
      <c r="E270" s="4">
        <v>5.4000000000000003E-3</v>
      </c>
      <c r="F270" s="4">
        <v>1.3685775121000001E-2</v>
      </c>
      <c r="H270" s="4">
        <v>4.0000000000000002E-4</v>
      </c>
    </row>
    <row r="271" spans="1:8" x14ac:dyDescent="0.25">
      <c r="A271">
        <v>194812</v>
      </c>
      <c r="B271" s="4">
        <v>3.2599999999999997E-2</v>
      </c>
      <c r="C271" s="4">
        <v>-2.8199999999999999E-2</v>
      </c>
      <c r="D271" s="4">
        <v>-1.9400000000000001E-2</v>
      </c>
      <c r="E271" s="4">
        <v>4.6300000000000001E-2</v>
      </c>
      <c r="F271" s="4">
        <v>5.1464523871399999E-3</v>
      </c>
      <c r="H271" s="4">
        <v>4.0000000000000002E-4</v>
      </c>
    </row>
    <row r="272" spans="1:8" x14ac:dyDescent="0.25">
      <c r="A272">
        <v>194901</v>
      </c>
      <c r="B272" s="4">
        <v>2.3E-3</v>
      </c>
      <c r="C272" s="4">
        <v>1.77E-2</v>
      </c>
      <c r="D272" s="4">
        <v>1.23E-2</v>
      </c>
      <c r="E272" s="4">
        <v>-2.8999999999999998E-2</v>
      </c>
      <c r="F272" s="4">
        <v>1.6949391005300001E-2</v>
      </c>
      <c r="H272" s="4">
        <v>1E-3</v>
      </c>
    </row>
    <row r="273" spans="1:8" x14ac:dyDescent="0.25">
      <c r="A273">
        <v>194902</v>
      </c>
      <c r="B273" s="4">
        <v>-2.9300000000000003E-2</v>
      </c>
      <c r="C273" s="4">
        <v>-1.9E-2</v>
      </c>
      <c r="D273" s="4">
        <v>-8.6E-3</v>
      </c>
      <c r="E273" s="4">
        <v>-4.0999999999999995E-3</v>
      </c>
      <c r="F273" s="4">
        <v>9.5893137623900004E-3</v>
      </c>
      <c r="H273" s="4">
        <v>8.9999999999999998E-4</v>
      </c>
    </row>
    <row r="274" spans="1:8" x14ac:dyDescent="0.25">
      <c r="A274">
        <v>194903</v>
      </c>
      <c r="B274" s="4">
        <v>4.0399999999999998E-2</v>
      </c>
      <c r="C274" s="4">
        <v>2.5000000000000001E-2</v>
      </c>
      <c r="D274" s="4">
        <v>1.29E-2</v>
      </c>
      <c r="E274" s="4">
        <v>-9.3999999999999986E-3</v>
      </c>
      <c r="F274" s="4">
        <v>-1.1221745095300001E-2</v>
      </c>
      <c r="H274" s="4">
        <v>1E-3</v>
      </c>
    </row>
    <row r="275" spans="1:8" x14ac:dyDescent="0.25">
      <c r="A275">
        <v>194904</v>
      </c>
      <c r="B275" s="4">
        <v>-1.8700000000000001E-2</v>
      </c>
      <c r="C275" s="4">
        <v>-8.8999999999999999E-3</v>
      </c>
      <c r="D275" s="4">
        <v>-1.1299999999999999E-2</v>
      </c>
      <c r="E275" s="4">
        <v>3.1E-2</v>
      </c>
      <c r="F275" s="4">
        <v>2.07623495926E-2</v>
      </c>
      <c r="H275" s="4">
        <v>8.9999999999999998E-4</v>
      </c>
    </row>
    <row r="276" spans="1:8" x14ac:dyDescent="0.25">
      <c r="A276">
        <v>194905</v>
      </c>
      <c r="B276" s="4">
        <v>-2.9399999999999999E-2</v>
      </c>
      <c r="C276" s="4">
        <v>-7.9000000000000008E-3</v>
      </c>
      <c r="D276" s="4">
        <v>-2.3700000000000002E-2</v>
      </c>
      <c r="E276" s="4">
        <v>2.98E-2</v>
      </c>
      <c r="F276" s="4">
        <v>3.3428570443800001E-2</v>
      </c>
      <c r="H276" s="4">
        <v>1E-3</v>
      </c>
    </row>
    <row r="277" spans="1:8" x14ac:dyDescent="0.25">
      <c r="A277">
        <v>194906</v>
      </c>
      <c r="B277" s="4">
        <v>1E-3</v>
      </c>
      <c r="C277" s="4">
        <v>-9.1000000000000004E-3</v>
      </c>
      <c r="D277" s="4">
        <v>-1.6500000000000001E-2</v>
      </c>
      <c r="E277" s="4">
        <v>-1.06E-2</v>
      </c>
      <c r="F277" s="4">
        <v>4.1002453246400004E-3</v>
      </c>
      <c r="H277" s="4">
        <v>1E-3</v>
      </c>
    </row>
    <row r="278" spans="1:8" x14ac:dyDescent="0.25">
      <c r="A278">
        <v>194907</v>
      </c>
      <c r="B278" s="4">
        <v>5.5399999999999998E-2</v>
      </c>
      <c r="C278" s="4">
        <v>5.5000000000000005E-3</v>
      </c>
      <c r="D278" s="4">
        <v>3.5999999999999999E-3</v>
      </c>
      <c r="E278" s="4">
        <v>-1.4800000000000001E-2</v>
      </c>
      <c r="F278" s="4">
        <v>1.12679494781E-2</v>
      </c>
      <c r="H278" s="4">
        <v>8.9999999999999998E-4</v>
      </c>
    </row>
    <row r="279" spans="1:8" x14ac:dyDescent="0.25">
      <c r="A279">
        <v>194908</v>
      </c>
      <c r="B279" s="4">
        <v>2.6000000000000002E-2</v>
      </c>
      <c r="C279" s="4">
        <v>1.2999999999999999E-3</v>
      </c>
      <c r="D279" s="4">
        <v>-6.1999999999999998E-3</v>
      </c>
      <c r="E279" s="4">
        <v>1.72E-2</v>
      </c>
      <c r="F279" s="4">
        <v>2.4083539263000001E-2</v>
      </c>
      <c r="H279" s="4">
        <v>8.9999999999999998E-4</v>
      </c>
    </row>
    <row r="280" spans="1:8" x14ac:dyDescent="0.25">
      <c r="A280">
        <v>194909</v>
      </c>
      <c r="B280" s="4">
        <v>3.0899999999999997E-2</v>
      </c>
      <c r="C280" s="4">
        <v>1.06E-2</v>
      </c>
      <c r="D280" s="4">
        <v>2.3999999999999998E-3</v>
      </c>
      <c r="E280" s="4">
        <v>-1.41E-2</v>
      </c>
      <c r="F280" s="4">
        <v>-5.9623433373899998E-3</v>
      </c>
      <c r="H280" s="4">
        <v>8.9999999999999998E-4</v>
      </c>
    </row>
    <row r="281" spans="1:8" x14ac:dyDescent="0.25">
      <c r="A281">
        <v>194910</v>
      </c>
      <c r="B281" s="4">
        <v>3.1400000000000004E-2</v>
      </c>
      <c r="C281" s="4">
        <v>1.04E-2</v>
      </c>
      <c r="D281" s="4">
        <v>-4.6999999999999993E-3</v>
      </c>
      <c r="E281" s="4">
        <v>5.9999999999999995E-4</v>
      </c>
      <c r="F281" s="4">
        <v>5.4143519220299996E-3</v>
      </c>
      <c r="H281" s="4">
        <v>8.9999999999999998E-4</v>
      </c>
    </row>
    <row r="282" spans="1:8" x14ac:dyDescent="0.25">
      <c r="A282">
        <v>194911</v>
      </c>
      <c r="B282" s="4">
        <v>1.8200000000000001E-2</v>
      </c>
      <c r="C282" s="4">
        <v>-1.0200000000000001E-2</v>
      </c>
      <c r="D282" s="4">
        <v>-9.7000000000000003E-3</v>
      </c>
      <c r="E282" s="4">
        <v>1.2199999999999999E-2</v>
      </c>
      <c r="F282" s="4">
        <v>2.1432491102E-2</v>
      </c>
      <c r="H282" s="4">
        <v>8.0000000000000004E-4</v>
      </c>
    </row>
    <row r="283" spans="1:8" x14ac:dyDescent="0.25">
      <c r="A283">
        <v>194912</v>
      </c>
      <c r="B283" s="4">
        <v>5.1299999999999998E-2</v>
      </c>
      <c r="C283" s="4">
        <v>2.0799999999999999E-2</v>
      </c>
      <c r="D283" s="4">
        <v>1.7899999999999999E-2</v>
      </c>
      <c r="E283" s="4">
        <v>-7.8000000000000005E-3</v>
      </c>
      <c r="F283" s="4">
        <v>-4.0271515083199999E-4</v>
      </c>
      <c r="H283" s="4">
        <v>8.9999999999999998E-4</v>
      </c>
    </row>
    <row r="284" spans="1:8" x14ac:dyDescent="0.25">
      <c r="A284">
        <v>195001</v>
      </c>
      <c r="B284" s="4">
        <v>1.7000000000000001E-2</v>
      </c>
      <c r="C284" s="4">
        <v>3.3399999999999999E-2</v>
      </c>
      <c r="D284" s="4">
        <v>1.2999999999999999E-3</v>
      </c>
      <c r="E284" s="4">
        <v>-2.3399999999999997E-2</v>
      </c>
      <c r="F284" s="4">
        <v>-1.1231536771599999E-2</v>
      </c>
      <c r="H284" s="4">
        <v>8.9999999999999998E-4</v>
      </c>
    </row>
    <row r="285" spans="1:8" x14ac:dyDescent="0.25">
      <c r="A285">
        <v>195002</v>
      </c>
      <c r="B285" s="4">
        <v>1.4800000000000001E-2</v>
      </c>
      <c r="C285" s="4">
        <v>1E-4</v>
      </c>
      <c r="D285" s="4">
        <v>-8.1000000000000013E-3</v>
      </c>
      <c r="E285" s="4">
        <v>1.3899999999999999E-2</v>
      </c>
      <c r="F285" s="4">
        <v>8.6201061998000001E-3</v>
      </c>
      <c r="H285" s="4">
        <v>8.9999999999999998E-4</v>
      </c>
    </row>
    <row r="286" spans="1:8" x14ac:dyDescent="0.25">
      <c r="A286">
        <v>195003</v>
      </c>
      <c r="B286" s="4">
        <v>1.26E-2</v>
      </c>
      <c r="C286" s="4">
        <v>-1.43E-2</v>
      </c>
      <c r="D286" s="4">
        <v>-2.81E-2</v>
      </c>
      <c r="E286" s="4">
        <v>1.47E-2</v>
      </c>
      <c r="F286" s="4">
        <v>5.8180663457099999E-3</v>
      </c>
      <c r="H286" s="4">
        <v>1E-3</v>
      </c>
    </row>
    <row r="287" spans="1:8" x14ac:dyDescent="0.25">
      <c r="A287">
        <v>195004</v>
      </c>
      <c r="B287" s="4">
        <v>3.9399999999999998E-2</v>
      </c>
      <c r="C287" s="4">
        <v>2.0099999999999996E-2</v>
      </c>
      <c r="D287" s="4">
        <v>1.37E-2</v>
      </c>
      <c r="E287" s="4">
        <v>4.0999999999999995E-3</v>
      </c>
      <c r="F287" s="4">
        <v>-3.7105256858999999E-2</v>
      </c>
      <c r="H287" s="4">
        <v>8.9999999999999998E-4</v>
      </c>
    </row>
    <row r="288" spans="1:8" x14ac:dyDescent="0.25">
      <c r="A288">
        <v>195005</v>
      </c>
      <c r="B288" s="4">
        <v>4.3099999999999999E-2</v>
      </c>
      <c r="C288" s="4">
        <v>-2.12E-2</v>
      </c>
      <c r="D288" s="4">
        <v>4.5000000000000005E-3</v>
      </c>
      <c r="E288" s="4">
        <v>3.7000000000000002E-3</v>
      </c>
      <c r="F288" s="4">
        <v>1.7847795660700001E-2</v>
      </c>
      <c r="H288" s="4">
        <v>1E-3</v>
      </c>
    </row>
    <row r="289" spans="1:8" x14ac:dyDescent="0.25">
      <c r="A289">
        <v>195006</v>
      </c>
      <c r="B289" s="4">
        <v>-5.9400000000000001E-2</v>
      </c>
      <c r="C289" s="4">
        <v>-2.3599999999999999E-2</v>
      </c>
      <c r="D289" s="4">
        <v>-7.3000000000000001E-3</v>
      </c>
      <c r="E289" s="4">
        <v>-1.5800000000000002E-2</v>
      </c>
      <c r="F289" s="4">
        <v>-1.01799252455E-2</v>
      </c>
      <c r="H289" s="4">
        <v>1E-3</v>
      </c>
    </row>
    <row r="290" spans="1:8" x14ac:dyDescent="0.25">
      <c r="A290">
        <v>195007</v>
      </c>
      <c r="B290" s="4">
        <v>1.3600000000000001E-2</v>
      </c>
      <c r="C290" s="4">
        <v>6.8999999999999999E-3</v>
      </c>
      <c r="D290" s="4">
        <v>0.1356</v>
      </c>
      <c r="E290" s="4">
        <v>-4.6999999999999993E-3</v>
      </c>
      <c r="F290" s="4">
        <v>-5.8168837021200001E-2</v>
      </c>
      <c r="H290" s="4">
        <v>1E-3</v>
      </c>
    </row>
    <row r="291" spans="1:8" x14ac:dyDescent="0.25">
      <c r="A291">
        <v>195008</v>
      </c>
      <c r="B291" s="4">
        <v>4.8499999999999995E-2</v>
      </c>
      <c r="C291" s="4">
        <v>7.6E-3</v>
      </c>
      <c r="D291" s="4">
        <v>-1.4999999999999999E-2</v>
      </c>
      <c r="E291" s="4">
        <v>3.1899999999999998E-2</v>
      </c>
      <c r="F291" s="4">
        <v>3.3635089076599997E-2</v>
      </c>
      <c r="H291" s="4">
        <v>1E-3</v>
      </c>
    </row>
    <row r="292" spans="1:8" x14ac:dyDescent="0.25">
      <c r="A292">
        <v>195009</v>
      </c>
      <c r="B292" s="4">
        <v>4.8099999999999997E-2</v>
      </c>
      <c r="C292" s="4">
        <v>4.8999999999999998E-3</v>
      </c>
      <c r="D292" s="4">
        <v>-1.0700000000000001E-2</v>
      </c>
      <c r="E292" s="4">
        <v>-1.7000000000000001E-3</v>
      </c>
      <c r="F292" s="4">
        <v>1.2372039558900001E-2</v>
      </c>
      <c r="H292" s="4">
        <v>1E-3</v>
      </c>
    </row>
    <row r="293" spans="1:8" x14ac:dyDescent="0.25">
      <c r="A293">
        <v>195010</v>
      </c>
      <c r="B293" s="4">
        <v>-1.8E-3</v>
      </c>
      <c r="C293" s="4">
        <v>-4.6999999999999993E-3</v>
      </c>
      <c r="D293" s="4">
        <v>1.3000000000000001E-2</v>
      </c>
      <c r="E293" s="4">
        <v>1.5300000000000001E-2</v>
      </c>
      <c r="F293" s="4">
        <v>1.1636397566499999E-2</v>
      </c>
      <c r="H293" s="4">
        <v>1.1999999999999999E-3</v>
      </c>
    </row>
    <row r="294" spans="1:8" x14ac:dyDescent="0.25">
      <c r="A294">
        <v>195011</v>
      </c>
      <c r="B294" s="4">
        <v>2.76E-2</v>
      </c>
      <c r="C294" s="4">
        <v>-8.8999999999999999E-3</v>
      </c>
      <c r="D294" s="4">
        <v>3.3300000000000003E-2</v>
      </c>
      <c r="E294" s="4">
        <v>3.6299999999999999E-2</v>
      </c>
      <c r="F294" s="4">
        <v>-9.2244050974599999E-3</v>
      </c>
      <c r="H294" s="4">
        <v>1.1000000000000001E-3</v>
      </c>
    </row>
    <row r="295" spans="1:8" x14ac:dyDescent="0.25">
      <c r="A295">
        <v>195012</v>
      </c>
      <c r="B295" s="4">
        <v>5.5399999999999998E-2</v>
      </c>
      <c r="C295" s="4">
        <v>1.47E-2</v>
      </c>
      <c r="D295" s="4">
        <v>7.3599999999999999E-2</v>
      </c>
      <c r="E295" s="4">
        <v>4.99E-2</v>
      </c>
      <c r="F295" s="4">
        <v>-3.6092857233900003E-2</v>
      </c>
      <c r="H295" s="4">
        <v>1.1000000000000001E-3</v>
      </c>
    </row>
    <row r="296" spans="1:8" x14ac:dyDescent="0.25">
      <c r="A296">
        <v>195101</v>
      </c>
      <c r="B296" s="4">
        <v>5.7000000000000002E-2</v>
      </c>
      <c r="C296" s="4">
        <v>1.7600000000000001E-2</v>
      </c>
      <c r="D296" s="4">
        <v>3.6400000000000002E-2</v>
      </c>
      <c r="E296" s="4">
        <v>0.02</v>
      </c>
      <c r="F296" s="4">
        <v>5.9343766669699999E-3</v>
      </c>
      <c r="H296" s="4">
        <v>1.2999999999999999E-3</v>
      </c>
    </row>
    <row r="297" spans="1:8" x14ac:dyDescent="0.25">
      <c r="A297">
        <v>195102</v>
      </c>
      <c r="B297" s="4">
        <v>1.41E-2</v>
      </c>
      <c r="C297" s="4">
        <v>8.0000000000000004E-4</v>
      </c>
      <c r="D297" s="4">
        <v>-2.8500000000000001E-2</v>
      </c>
      <c r="E297" s="4">
        <v>-1.55E-2</v>
      </c>
      <c r="F297" s="4">
        <v>2.2272124412200001E-2</v>
      </c>
      <c r="H297" s="4">
        <v>1E-3</v>
      </c>
    </row>
    <row r="298" spans="1:8" x14ac:dyDescent="0.25">
      <c r="A298">
        <v>195103</v>
      </c>
      <c r="B298" s="4">
        <v>-2.1499999999999998E-2</v>
      </c>
      <c r="C298" s="4">
        <v>-7.7000000000000002E-3</v>
      </c>
      <c r="D298" s="4">
        <v>-4.0999999999999995E-2</v>
      </c>
      <c r="E298" s="4">
        <v>-2.9700000000000001E-2</v>
      </c>
      <c r="F298" s="4">
        <v>4.55868402299E-3</v>
      </c>
      <c r="H298" s="4">
        <v>1.1000000000000001E-3</v>
      </c>
    </row>
    <row r="299" spans="1:8" x14ac:dyDescent="0.25">
      <c r="A299">
        <v>195104</v>
      </c>
      <c r="B299" s="4">
        <v>4.8600000000000004E-2</v>
      </c>
      <c r="C299" s="4">
        <v>-1.4499999999999999E-2</v>
      </c>
      <c r="D299" s="4">
        <v>3.27E-2</v>
      </c>
      <c r="E299" s="4">
        <v>6.0100000000000001E-2</v>
      </c>
      <c r="F299" s="4">
        <v>-1.3900912985500001E-2</v>
      </c>
      <c r="H299" s="4">
        <v>1.2999999999999999E-3</v>
      </c>
    </row>
    <row r="300" spans="1:8" x14ac:dyDescent="0.25">
      <c r="A300">
        <v>195105</v>
      </c>
      <c r="B300" s="4">
        <v>-2.3399999999999997E-2</v>
      </c>
      <c r="C300" s="4">
        <v>0</v>
      </c>
      <c r="D300" s="4">
        <v>-1.37E-2</v>
      </c>
      <c r="E300" s="4">
        <v>-9.300000000000001E-3</v>
      </c>
      <c r="F300" s="4">
        <v>2.1188087579800001E-2</v>
      </c>
      <c r="H300" s="4">
        <v>1.1999999999999999E-3</v>
      </c>
    </row>
    <row r="301" spans="1:8" x14ac:dyDescent="0.25">
      <c r="A301">
        <v>195106</v>
      </c>
      <c r="B301" s="4">
        <v>-2.6200000000000001E-2</v>
      </c>
      <c r="C301" s="4">
        <v>-2.06E-2</v>
      </c>
      <c r="D301" s="4">
        <v>-3.7499999999999999E-2</v>
      </c>
      <c r="E301" s="4">
        <v>-2.3799999999999998E-2</v>
      </c>
      <c r="F301" s="4">
        <v>1.7083220455800002E-2</v>
      </c>
      <c r="H301" s="4">
        <v>1.1999999999999999E-3</v>
      </c>
    </row>
    <row r="302" spans="1:8" x14ac:dyDescent="0.25">
      <c r="A302">
        <v>195107</v>
      </c>
      <c r="B302" s="4">
        <v>6.9400000000000003E-2</v>
      </c>
      <c r="C302" s="4">
        <v>-1.9900000000000001E-2</v>
      </c>
      <c r="D302" s="4">
        <v>2.06E-2</v>
      </c>
      <c r="E302" s="4">
        <v>7.2700000000000001E-2</v>
      </c>
      <c r="F302" s="4">
        <v>-1.53475701794E-2</v>
      </c>
      <c r="H302" s="4">
        <v>1.2999999999999999E-3</v>
      </c>
    </row>
    <row r="303" spans="1:8" x14ac:dyDescent="0.25">
      <c r="A303">
        <v>195108</v>
      </c>
      <c r="B303" s="4">
        <v>4.2699999999999995E-2</v>
      </c>
      <c r="C303" s="4">
        <v>9.8999999999999991E-3</v>
      </c>
      <c r="D303" s="4">
        <v>-1.2999999999999999E-3</v>
      </c>
      <c r="E303" s="4">
        <v>0.01</v>
      </c>
      <c r="F303" s="4">
        <v>-2.19428711154E-3</v>
      </c>
      <c r="H303" s="4">
        <v>1.2999999999999999E-3</v>
      </c>
    </row>
    <row r="304" spans="1:8" x14ac:dyDescent="0.25">
      <c r="A304">
        <v>195109</v>
      </c>
      <c r="B304" s="4">
        <v>6.9999999999999993E-3</v>
      </c>
      <c r="C304" s="4">
        <v>1.8700000000000001E-2</v>
      </c>
      <c r="D304" s="4">
        <v>6.3E-3</v>
      </c>
      <c r="E304" s="4">
        <v>4.8999999999999998E-3</v>
      </c>
      <c r="F304" s="4">
        <v>-1.1787208795599999E-2</v>
      </c>
      <c r="H304" s="4">
        <v>1.1999999999999999E-3</v>
      </c>
    </row>
    <row r="305" spans="1:8" x14ac:dyDescent="0.25">
      <c r="A305">
        <v>195110</v>
      </c>
      <c r="B305" s="4">
        <v>-2.53E-2</v>
      </c>
      <c r="C305" s="4">
        <v>-2.2000000000000001E-3</v>
      </c>
      <c r="D305" s="4">
        <v>2.3E-3</v>
      </c>
      <c r="E305" s="4">
        <v>-2E-3</v>
      </c>
      <c r="F305" s="4">
        <v>4.1019436385200002E-3</v>
      </c>
      <c r="H305" s="4">
        <v>1.6000000000000001E-3</v>
      </c>
    </row>
    <row r="306" spans="1:8" x14ac:dyDescent="0.25">
      <c r="A306">
        <v>195111</v>
      </c>
      <c r="B306" s="4">
        <v>5.6999999999999993E-3</v>
      </c>
      <c r="C306" s="4">
        <v>-3.2000000000000002E-3</v>
      </c>
      <c r="D306" s="4">
        <v>-5.9999999999999995E-4</v>
      </c>
      <c r="E306" s="4">
        <v>5.6999999999999993E-3</v>
      </c>
      <c r="F306" s="4">
        <v>5.3692579199099996E-4</v>
      </c>
      <c r="H306" s="4">
        <v>1.1000000000000001E-3</v>
      </c>
    </row>
    <row r="307" spans="1:8" x14ac:dyDescent="0.25">
      <c r="A307">
        <v>195112</v>
      </c>
      <c r="B307" s="4">
        <v>3.3300000000000003E-2</v>
      </c>
      <c r="C307" s="4">
        <v>-2.2599999999999999E-2</v>
      </c>
      <c r="D307" s="4">
        <v>-1.5900000000000001E-2</v>
      </c>
      <c r="E307" s="4">
        <v>1.6799999999999999E-2</v>
      </c>
      <c r="F307" s="4">
        <v>7.73640475945E-3</v>
      </c>
      <c r="H307" s="4">
        <v>1.1999999999999999E-3</v>
      </c>
    </row>
    <row r="308" spans="1:8" x14ac:dyDescent="0.25">
      <c r="A308">
        <v>195201</v>
      </c>
      <c r="B308" s="4">
        <v>1.4499999999999999E-2</v>
      </c>
      <c r="C308" s="4">
        <v>-6.0999999999999995E-3</v>
      </c>
      <c r="D308" s="4">
        <v>1.55E-2</v>
      </c>
      <c r="E308" s="4">
        <v>1.3500000000000002E-2</v>
      </c>
      <c r="F308" s="4">
        <v>7.6745354128899997E-3</v>
      </c>
      <c r="H308" s="4">
        <v>1.5E-3</v>
      </c>
    </row>
    <row r="309" spans="1:8" x14ac:dyDescent="0.25">
      <c r="A309">
        <v>195202</v>
      </c>
      <c r="B309" s="4">
        <v>-2.6200000000000001E-2</v>
      </c>
      <c r="C309" s="4">
        <v>8.199999999999999E-3</v>
      </c>
      <c r="D309" s="4">
        <v>-6.0999999999999995E-3</v>
      </c>
      <c r="E309" s="4">
        <v>-6.8000000000000005E-3</v>
      </c>
      <c r="F309" s="4">
        <v>1.5997797508900001E-3</v>
      </c>
      <c r="H309" s="4">
        <v>1.1999999999999999E-3</v>
      </c>
    </row>
    <row r="310" spans="1:8" x14ac:dyDescent="0.25">
      <c r="A310">
        <v>195203</v>
      </c>
      <c r="B310" s="4">
        <v>4.4400000000000002E-2</v>
      </c>
      <c r="C310" s="4">
        <v>-2.9900000000000003E-2</v>
      </c>
      <c r="D310" s="4">
        <v>2.1700000000000001E-2</v>
      </c>
      <c r="E310" s="4">
        <v>1.5900000000000001E-2</v>
      </c>
      <c r="F310" s="4">
        <v>-1.2081232662100001E-2</v>
      </c>
      <c r="H310" s="4">
        <v>1.1000000000000001E-3</v>
      </c>
    </row>
    <row r="311" spans="1:8" x14ac:dyDescent="0.25">
      <c r="A311">
        <v>195204</v>
      </c>
      <c r="B311" s="4">
        <v>-4.9699999999999994E-2</v>
      </c>
      <c r="C311" s="4">
        <v>4.5999999999999999E-3</v>
      </c>
      <c r="D311" s="4">
        <v>-1E-3</v>
      </c>
      <c r="E311" s="4">
        <v>-2.06E-2</v>
      </c>
      <c r="F311" s="4">
        <v>9.0312027460600006E-3</v>
      </c>
      <c r="H311" s="4">
        <v>1.1999999999999999E-3</v>
      </c>
    </row>
    <row r="312" spans="1:8" x14ac:dyDescent="0.25">
      <c r="A312">
        <v>195205</v>
      </c>
      <c r="B312" s="4">
        <v>3.2000000000000001E-2</v>
      </c>
      <c r="C312" s="4">
        <v>-0.01</v>
      </c>
      <c r="D312" s="4">
        <v>4.0000000000000002E-4</v>
      </c>
      <c r="E312" s="4">
        <v>5.1000000000000004E-3</v>
      </c>
      <c r="F312" s="4">
        <v>4.7850081628299998E-3</v>
      </c>
      <c r="H312" s="4">
        <v>1.2999999999999999E-3</v>
      </c>
    </row>
    <row r="313" spans="1:8" x14ac:dyDescent="0.25">
      <c r="A313">
        <v>195206</v>
      </c>
      <c r="B313" s="4">
        <v>3.8300000000000001E-2</v>
      </c>
      <c r="C313" s="4">
        <v>-1.6399999999999998E-2</v>
      </c>
      <c r="D313" s="4">
        <v>1.24E-2</v>
      </c>
      <c r="E313" s="4">
        <v>1.4800000000000001E-2</v>
      </c>
      <c r="F313" s="4">
        <v>-7.7371020419700004E-3</v>
      </c>
      <c r="H313" s="4">
        <v>1.5E-3</v>
      </c>
    </row>
    <row r="314" spans="1:8" x14ac:dyDescent="0.25">
      <c r="A314">
        <v>195207</v>
      </c>
      <c r="B314" s="4">
        <v>9.1000000000000004E-3</v>
      </c>
      <c r="C314" s="4">
        <v>-4.0000000000000001E-3</v>
      </c>
      <c r="D314" s="4">
        <v>-3.4999999999999996E-3</v>
      </c>
      <c r="E314" s="4">
        <v>-5.6999999999999993E-3</v>
      </c>
      <c r="F314" s="4">
        <v>8.6831518888599996E-3</v>
      </c>
      <c r="H314" s="4">
        <v>1.5E-3</v>
      </c>
    </row>
    <row r="315" spans="1:8" x14ac:dyDescent="0.25">
      <c r="A315">
        <v>195208</v>
      </c>
      <c r="B315" s="4">
        <v>-7.6E-3</v>
      </c>
      <c r="C315" s="4">
        <v>1.15E-2</v>
      </c>
      <c r="D315" s="4">
        <v>1E-4</v>
      </c>
      <c r="E315" s="4">
        <v>3.4000000000000002E-3</v>
      </c>
      <c r="F315" s="4">
        <v>2.03889020638E-2</v>
      </c>
      <c r="H315" s="4">
        <v>1.5E-3</v>
      </c>
    </row>
    <row r="316" spans="1:8" x14ac:dyDescent="0.25">
      <c r="A316">
        <v>195209</v>
      </c>
      <c r="B316" s="4">
        <v>-2.0299999999999999E-2</v>
      </c>
      <c r="C316" s="4">
        <v>1.11E-2</v>
      </c>
      <c r="D316" s="4">
        <v>-1.52E-2</v>
      </c>
      <c r="E316" s="4">
        <v>1.7000000000000001E-2</v>
      </c>
      <c r="F316" s="4">
        <v>8.3416744496999998E-3</v>
      </c>
      <c r="H316" s="4">
        <v>1.6000000000000001E-3</v>
      </c>
    </row>
    <row r="317" spans="1:8" x14ac:dyDescent="0.25">
      <c r="A317">
        <v>195210</v>
      </c>
      <c r="B317" s="4">
        <v>-6.6E-3</v>
      </c>
      <c r="C317" s="4">
        <v>-1.0500000000000001E-2</v>
      </c>
      <c r="D317" s="4">
        <v>-4.5999999999999999E-3</v>
      </c>
      <c r="E317" s="4">
        <v>2.8199999999999999E-2</v>
      </c>
      <c r="F317" s="4">
        <v>-3.9359451641499997E-3</v>
      </c>
      <c r="H317" s="4">
        <v>1.4000000000000002E-3</v>
      </c>
    </row>
    <row r="318" spans="1:8" x14ac:dyDescent="0.25">
      <c r="A318">
        <v>195211</v>
      </c>
      <c r="B318" s="4">
        <v>5.9400000000000001E-2</v>
      </c>
      <c r="C318" s="4">
        <v>-7.1999999999999998E-3</v>
      </c>
      <c r="D318" s="4">
        <v>9.7000000000000003E-3</v>
      </c>
      <c r="E318" s="4">
        <v>4.7999999999999996E-3</v>
      </c>
      <c r="F318" s="4">
        <v>3.9870978908599997E-3</v>
      </c>
      <c r="H318" s="4">
        <v>1E-3</v>
      </c>
    </row>
    <row r="319" spans="1:8" x14ac:dyDescent="0.25">
      <c r="A319">
        <v>195212</v>
      </c>
      <c r="B319" s="4">
        <v>2.9300000000000003E-2</v>
      </c>
      <c r="C319" s="4">
        <v>-1.4800000000000001E-2</v>
      </c>
      <c r="D319" s="4">
        <v>1.9E-3</v>
      </c>
      <c r="E319" s="4">
        <v>1.5900000000000001E-2</v>
      </c>
      <c r="F319" s="4">
        <v>-8.1046570137800004E-5</v>
      </c>
      <c r="H319" s="4">
        <v>1.6000000000000001E-3</v>
      </c>
    </row>
    <row r="320" spans="1:8" x14ac:dyDescent="0.25">
      <c r="A320">
        <v>195301</v>
      </c>
      <c r="B320" s="4">
        <v>-3.4000000000000002E-3</v>
      </c>
      <c r="C320" s="4">
        <v>3.61E-2</v>
      </c>
      <c r="D320" s="4">
        <v>1.32E-2</v>
      </c>
      <c r="E320" s="4">
        <v>7.0999999999999995E-3</v>
      </c>
      <c r="F320" s="4">
        <v>1.4176336840099999E-2</v>
      </c>
      <c r="H320" s="4">
        <v>1.6000000000000001E-3</v>
      </c>
    </row>
    <row r="321" spans="1:8" x14ac:dyDescent="0.25">
      <c r="A321">
        <v>195302</v>
      </c>
      <c r="B321" s="4">
        <v>-2.7000000000000001E-3</v>
      </c>
      <c r="C321" s="4">
        <v>2.1499999999999998E-2</v>
      </c>
      <c r="D321" s="4">
        <v>-8.9999999999999998E-4</v>
      </c>
      <c r="E321" s="4">
        <v>8.8000000000000005E-3</v>
      </c>
      <c r="F321" s="4">
        <v>6.22094247572E-3</v>
      </c>
      <c r="H321" s="4">
        <v>1.4000000000000002E-3</v>
      </c>
    </row>
    <row r="322" spans="1:8" x14ac:dyDescent="0.25">
      <c r="A322">
        <v>195303</v>
      </c>
      <c r="B322" s="4">
        <v>-1.43E-2</v>
      </c>
      <c r="C322" s="4">
        <v>-2.2000000000000001E-3</v>
      </c>
      <c r="D322" s="4">
        <v>-8.5000000000000006E-3</v>
      </c>
      <c r="E322" s="4">
        <v>7.000000000000001E-4</v>
      </c>
      <c r="F322" s="4">
        <v>5.8240944465199999E-3</v>
      </c>
      <c r="H322" s="4">
        <v>1.8E-3</v>
      </c>
    </row>
    <row r="323" spans="1:8" x14ac:dyDescent="0.25">
      <c r="A323">
        <v>195304</v>
      </c>
      <c r="B323" s="4">
        <v>-2.8300000000000002E-2</v>
      </c>
      <c r="C323" s="4">
        <v>3.0000000000000001E-3</v>
      </c>
      <c r="D323" s="4">
        <v>1.5700000000000002E-2</v>
      </c>
      <c r="E323" s="4">
        <v>1.9099999999999999E-2</v>
      </c>
      <c r="F323" s="4">
        <v>-5.3105089971800003E-3</v>
      </c>
      <c r="H323" s="4">
        <v>1.6000000000000001E-3</v>
      </c>
    </row>
    <row r="324" spans="1:8" x14ac:dyDescent="0.25">
      <c r="A324">
        <v>195305</v>
      </c>
      <c r="B324" s="4">
        <v>5.1999999999999998E-3</v>
      </c>
      <c r="C324" s="4">
        <v>-7.000000000000001E-4</v>
      </c>
      <c r="D324" s="4">
        <v>2.3E-3</v>
      </c>
      <c r="E324" s="4">
        <v>9.3999999999999986E-3</v>
      </c>
      <c r="F324" s="4">
        <v>1.1809414328899999E-3</v>
      </c>
      <c r="H324" s="4">
        <v>1.7000000000000001E-3</v>
      </c>
    </row>
    <row r="325" spans="1:8" x14ac:dyDescent="0.25">
      <c r="A325">
        <v>195306</v>
      </c>
      <c r="B325" s="4">
        <v>-1.89E-2</v>
      </c>
      <c r="C325" s="4">
        <v>-1.8700000000000001E-2</v>
      </c>
      <c r="D325" s="4">
        <v>-4.6999999999999993E-3</v>
      </c>
      <c r="E325" s="4">
        <v>0</v>
      </c>
      <c r="F325" s="4">
        <v>-7.4862548163800004E-4</v>
      </c>
      <c r="H325" s="4">
        <v>1.8E-3</v>
      </c>
    </row>
    <row r="326" spans="1:8" x14ac:dyDescent="0.25">
      <c r="A326">
        <v>195307</v>
      </c>
      <c r="B326" s="4">
        <v>2.4E-2</v>
      </c>
      <c r="C326" s="4">
        <v>-9.8999999999999991E-3</v>
      </c>
      <c r="D326" s="4">
        <v>-2.2000000000000001E-3</v>
      </c>
      <c r="E326" s="4">
        <v>-2.7000000000000001E-3</v>
      </c>
      <c r="F326" s="4">
        <v>1.0547757924099999E-2</v>
      </c>
      <c r="H326" s="4">
        <v>1.5E-3</v>
      </c>
    </row>
    <row r="327" spans="1:8" x14ac:dyDescent="0.25">
      <c r="A327">
        <v>195308</v>
      </c>
      <c r="B327" s="4">
        <v>-4.5199999999999997E-2</v>
      </c>
      <c r="C327" s="4">
        <v>3.0000000000000001E-3</v>
      </c>
      <c r="D327" s="4">
        <v>-3.5400000000000001E-2</v>
      </c>
      <c r="E327" s="4">
        <v>2.12E-2</v>
      </c>
      <c r="F327" s="4">
        <v>3.9900341812299997E-2</v>
      </c>
      <c r="H327" s="4">
        <v>1.7000000000000001E-3</v>
      </c>
    </row>
    <row r="328" spans="1:8" x14ac:dyDescent="0.25">
      <c r="A328">
        <v>195309</v>
      </c>
      <c r="B328" s="4">
        <v>2E-3</v>
      </c>
      <c r="C328" s="4">
        <v>-8.199999999999999E-3</v>
      </c>
      <c r="D328" s="4">
        <v>-2.4399999999999998E-2</v>
      </c>
      <c r="E328" s="4">
        <v>2.8500000000000001E-2</v>
      </c>
      <c r="F328" s="4">
        <v>2.6260187592699999E-4</v>
      </c>
      <c r="H328" s="4">
        <v>1.6000000000000001E-3</v>
      </c>
    </row>
    <row r="329" spans="1:8" x14ac:dyDescent="0.25">
      <c r="A329">
        <v>195310</v>
      </c>
      <c r="B329" s="4">
        <v>4.5999999999999999E-2</v>
      </c>
      <c r="C329" s="4">
        <v>-1.37E-2</v>
      </c>
      <c r="D329" s="4">
        <v>-2.3999999999999998E-3</v>
      </c>
      <c r="E329" s="4">
        <v>2.0999999999999999E-3</v>
      </c>
      <c r="F329" s="4">
        <v>-5.4450117341900001E-3</v>
      </c>
      <c r="H329" s="4">
        <v>1.2999999999999999E-3</v>
      </c>
    </row>
    <row r="330" spans="1:8" x14ac:dyDescent="0.25">
      <c r="A330">
        <v>195311</v>
      </c>
      <c r="B330" s="4">
        <v>2.8300000000000002E-2</v>
      </c>
      <c r="C330" s="4">
        <v>-1.32E-2</v>
      </c>
      <c r="D330" s="4">
        <v>-1.5E-3</v>
      </c>
      <c r="E330" s="4">
        <v>1.9E-2</v>
      </c>
      <c r="F330" s="4">
        <v>7.7474408022000004E-3</v>
      </c>
      <c r="H330" s="4">
        <v>8.0000000000000004E-4</v>
      </c>
    </row>
    <row r="331" spans="1:8" x14ac:dyDescent="0.25">
      <c r="A331">
        <v>195312</v>
      </c>
      <c r="B331" s="4">
        <v>2.9999999999999997E-4</v>
      </c>
      <c r="C331" s="4">
        <v>-8.6E-3</v>
      </c>
      <c r="D331" s="4">
        <v>-2.8199999999999999E-2</v>
      </c>
      <c r="E331" s="4">
        <v>5.21E-2</v>
      </c>
      <c r="F331" s="4">
        <v>2.6214435693900001E-2</v>
      </c>
      <c r="H331" s="4">
        <v>1.2999999999999999E-3</v>
      </c>
    </row>
    <row r="332" spans="1:8" x14ac:dyDescent="0.25">
      <c r="A332">
        <v>195401</v>
      </c>
      <c r="B332" s="4">
        <v>5.1299999999999998E-2</v>
      </c>
      <c r="C332" s="4">
        <v>5.0000000000000001E-3</v>
      </c>
      <c r="D332" s="4">
        <v>3.4200000000000001E-2</v>
      </c>
      <c r="E332" s="4">
        <v>-5.8299999999999998E-2</v>
      </c>
      <c r="F332" s="4">
        <v>-1.0199941777299999E-2</v>
      </c>
      <c r="H332" s="4">
        <v>1.1000000000000001E-3</v>
      </c>
    </row>
    <row r="333" spans="1:8" x14ac:dyDescent="0.25">
      <c r="A333">
        <v>195402</v>
      </c>
      <c r="B333" s="4">
        <v>1.67E-2</v>
      </c>
      <c r="C333" s="4">
        <v>-2E-3</v>
      </c>
      <c r="D333" s="4">
        <v>-2.8000000000000004E-3</v>
      </c>
      <c r="E333" s="4">
        <v>1.04E-2</v>
      </c>
      <c r="F333" s="4">
        <v>2.0756374070000001E-3</v>
      </c>
      <c r="H333" s="4">
        <v>7.000000000000001E-4</v>
      </c>
    </row>
    <row r="334" spans="1:8" x14ac:dyDescent="0.25">
      <c r="A334">
        <v>195403</v>
      </c>
      <c r="B334" s="4">
        <v>3.6499999999999998E-2</v>
      </c>
      <c r="C334" s="4">
        <v>-5.1999999999999998E-3</v>
      </c>
      <c r="D334" s="4">
        <v>-1.4999999999999999E-2</v>
      </c>
      <c r="E334" s="4">
        <v>2.0400000000000001E-2</v>
      </c>
      <c r="F334" s="4">
        <v>5.9908458120600005E-4</v>
      </c>
      <c r="H334" s="4">
        <v>8.0000000000000004E-4</v>
      </c>
    </row>
    <row r="335" spans="1:8" x14ac:dyDescent="0.25">
      <c r="A335">
        <v>195404</v>
      </c>
      <c r="B335" s="4">
        <v>4.2699999999999995E-2</v>
      </c>
      <c r="C335" s="4">
        <v>-3.4200000000000001E-2</v>
      </c>
      <c r="D335" s="4">
        <v>-3.4000000000000002E-3</v>
      </c>
      <c r="E335" s="4">
        <v>4.9699999999999994E-2</v>
      </c>
      <c r="F335" s="4">
        <v>1.1764931680499999E-2</v>
      </c>
      <c r="H335" s="4">
        <v>8.9999999999999998E-4</v>
      </c>
    </row>
    <row r="336" spans="1:8" x14ac:dyDescent="0.25">
      <c r="A336">
        <v>195405</v>
      </c>
      <c r="B336" s="4">
        <v>3.0899999999999997E-2</v>
      </c>
      <c r="C336" s="4">
        <v>4.0999999999999995E-3</v>
      </c>
      <c r="D336" s="4">
        <v>2.46E-2</v>
      </c>
      <c r="E336" s="4">
        <v>-1.9E-2</v>
      </c>
      <c r="F336" s="4">
        <v>-5.4333334372900003E-4</v>
      </c>
      <c r="H336" s="4">
        <v>5.0000000000000001E-4</v>
      </c>
    </row>
    <row r="337" spans="1:8" x14ac:dyDescent="0.25">
      <c r="A337">
        <v>195406</v>
      </c>
      <c r="B337" s="4">
        <v>1.0700000000000001E-2</v>
      </c>
      <c r="C337" s="4">
        <v>3.9000000000000003E-3</v>
      </c>
      <c r="D337" s="4">
        <v>0</v>
      </c>
      <c r="E337" s="4">
        <v>3.5099999999999999E-2</v>
      </c>
      <c r="F337" s="4">
        <v>1.32722198903E-2</v>
      </c>
      <c r="H337" s="4">
        <v>5.9999999999999995E-4</v>
      </c>
    </row>
    <row r="338" spans="1:8" x14ac:dyDescent="0.25">
      <c r="A338">
        <v>195407</v>
      </c>
      <c r="B338" s="4">
        <v>4.99E-2</v>
      </c>
      <c r="C338" s="4">
        <v>1.06E-2</v>
      </c>
      <c r="D338" s="4">
        <v>4.1299999999999996E-2</v>
      </c>
      <c r="E338" s="4">
        <v>4.7999999999999996E-3</v>
      </c>
      <c r="F338" s="4">
        <v>1.86311728787E-2</v>
      </c>
      <c r="H338" s="4">
        <v>5.0000000000000001E-4</v>
      </c>
    </row>
    <row r="339" spans="1:8" x14ac:dyDescent="0.25">
      <c r="A339">
        <v>195408</v>
      </c>
      <c r="B339" s="4">
        <v>-2.3399999999999997E-2</v>
      </c>
      <c r="C339" s="4">
        <v>2.69E-2</v>
      </c>
      <c r="D339" s="4">
        <v>-1.38E-2</v>
      </c>
      <c r="E339" s="4">
        <v>-6.6E-3</v>
      </c>
      <c r="F339" s="4">
        <v>7.5289686867500002E-3</v>
      </c>
      <c r="H339" s="4">
        <v>5.0000000000000001E-4</v>
      </c>
    </row>
    <row r="340" spans="1:8" x14ac:dyDescent="0.25">
      <c r="A340">
        <v>195409</v>
      </c>
      <c r="B340" s="4">
        <v>6.3899999999999998E-2</v>
      </c>
      <c r="C340" s="4">
        <v>-2.53E-2</v>
      </c>
      <c r="D340" s="4">
        <v>6.8000000000000005E-3</v>
      </c>
      <c r="E340" s="4">
        <v>1.5600000000000001E-2</v>
      </c>
      <c r="F340" s="4">
        <v>5.5260589352900003E-3</v>
      </c>
      <c r="H340" s="4">
        <v>8.9999999999999998E-4</v>
      </c>
    </row>
    <row r="341" spans="1:8" x14ac:dyDescent="0.25">
      <c r="A341">
        <v>195410</v>
      </c>
      <c r="B341" s="4">
        <v>-1.67E-2</v>
      </c>
      <c r="C341" s="4">
        <v>6.1999999999999998E-3</v>
      </c>
      <c r="D341" s="4">
        <v>6.7000000000000002E-3</v>
      </c>
      <c r="E341" s="4">
        <v>9.4999999999999998E-3</v>
      </c>
      <c r="F341" s="4">
        <v>-9.5886953945800001E-3</v>
      </c>
      <c r="H341" s="4">
        <v>7.000000000000001E-4</v>
      </c>
    </row>
    <row r="342" spans="1:8" x14ac:dyDescent="0.25">
      <c r="A342">
        <v>195411</v>
      </c>
      <c r="B342" s="4">
        <v>9.3800000000000008E-2</v>
      </c>
      <c r="C342" s="4">
        <v>-2.6200000000000001E-2</v>
      </c>
      <c r="D342" s="4">
        <v>4.4000000000000004E-2</v>
      </c>
      <c r="E342" s="4">
        <v>1.9E-2</v>
      </c>
      <c r="F342" s="4">
        <v>1.55273788758E-2</v>
      </c>
      <c r="H342" s="4">
        <v>5.9999999999999995E-4</v>
      </c>
    </row>
    <row r="343" spans="1:8" x14ac:dyDescent="0.25">
      <c r="A343">
        <v>195412</v>
      </c>
      <c r="B343" s="4">
        <v>5.4800000000000001E-2</v>
      </c>
      <c r="C343" s="4">
        <v>2.12E-2</v>
      </c>
      <c r="D343" s="4">
        <v>5.6600000000000004E-2</v>
      </c>
      <c r="E343" s="4">
        <v>-1.3300000000000001E-2</v>
      </c>
      <c r="F343" s="4">
        <v>-1.6877849422200001E-2</v>
      </c>
      <c r="H343" s="4">
        <v>8.0000000000000004E-4</v>
      </c>
    </row>
    <row r="344" spans="1:8" x14ac:dyDescent="0.25">
      <c r="A344">
        <v>195501</v>
      </c>
      <c r="B344" s="4">
        <v>6.0000000000000001E-3</v>
      </c>
      <c r="C344" s="4">
        <v>3.5999999999999999E-3</v>
      </c>
      <c r="D344" s="4">
        <v>2.1400000000000002E-2</v>
      </c>
      <c r="E344" s="4">
        <v>1.3600000000000001E-2</v>
      </c>
      <c r="F344" s="4">
        <v>7.5829993386100003E-3</v>
      </c>
      <c r="H344" s="4">
        <v>8.0000000000000004E-4</v>
      </c>
    </row>
    <row r="345" spans="1:8" x14ac:dyDescent="0.25">
      <c r="A345">
        <v>195502</v>
      </c>
      <c r="B345" s="4">
        <v>3.0200000000000001E-2</v>
      </c>
      <c r="C345" s="4">
        <v>1.5900000000000001E-2</v>
      </c>
      <c r="D345" s="4">
        <v>5.7999999999999996E-3</v>
      </c>
      <c r="E345" s="4">
        <v>1.09E-2</v>
      </c>
      <c r="F345" s="4">
        <v>8.2855441443599996E-4</v>
      </c>
      <c r="H345" s="4">
        <v>8.9999999999999998E-4</v>
      </c>
    </row>
    <row r="346" spans="1:8" x14ac:dyDescent="0.25">
      <c r="A346">
        <v>195503</v>
      </c>
      <c r="B346" s="4">
        <v>-1.6000000000000001E-3</v>
      </c>
      <c r="C346" s="4">
        <v>-7.4000000000000003E-3</v>
      </c>
      <c r="D346" s="4">
        <v>1.9699999999999999E-2</v>
      </c>
      <c r="E346" s="4">
        <v>1.04E-2</v>
      </c>
      <c r="F346" s="4">
        <v>-1.0864006553999999E-2</v>
      </c>
      <c r="H346" s="4">
        <v>1E-3</v>
      </c>
    </row>
    <row r="347" spans="1:8" x14ac:dyDescent="0.25">
      <c r="A347">
        <v>195504</v>
      </c>
      <c r="B347" s="4">
        <v>3.1099999999999999E-2</v>
      </c>
      <c r="C347" s="4">
        <v>-1.6200000000000003E-2</v>
      </c>
      <c r="D347" s="4">
        <v>6.8000000000000005E-3</v>
      </c>
      <c r="E347" s="4">
        <v>7.000000000000001E-4</v>
      </c>
      <c r="F347" s="4">
        <v>1.6070391292899999E-2</v>
      </c>
      <c r="H347" s="4">
        <v>1E-3</v>
      </c>
    </row>
    <row r="348" spans="1:8" x14ac:dyDescent="0.25">
      <c r="A348">
        <v>195505</v>
      </c>
      <c r="B348" s="4">
        <v>9.300000000000001E-3</v>
      </c>
      <c r="C348" s="4">
        <v>-2.8000000000000004E-3</v>
      </c>
      <c r="D348" s="4">
        <v>-9.5999999999999992E-3</v>
      </c>
      <c r="E348" s="4">
        <v>5.1000000000000004E-3</v>
      </c>
      <c r="F348" s="4">
        <v>1.00629987365E-3</v>
      </c>
      <c r="H348" s="4">
        <v>1.4000000000000002E-3</v>
      </c>
    </row>
    <row r="349" spans="1:8" x14ac:dyDescent="0.25">
      <c r="A349">
        <v>195506</v>
      </c>
      <c r="B349" s="4">
        <v>6.5500000000000003E-2</v>
      </c>
      <c r="C349" s="4">
        <v>-4.6500000000000007E-2</v>
      </c>
      <c r="D349" s="4">
        <v>1.84E-2</v>
      </c>
      <c r="E349" s="4">
        <v>4.6199999999999998E-2</v>
      </c>
      <c r="F349" s="4">
        <v>-5.0840562760899998E-3</v>
      </c>
      <c r="H349" s="4">
        <v>1E-3</v>
      </c>
    </row>
    <row r="350" spans="1:8" x14ac:dyDescent="0.25">
      <c r="A350">
        <v>195507</v>
      </c>
      <c r="B350" s="4">
        <v>1.9E-2</v>
      </c>
      <c r="C350" s="4">
        <v>-1.15E-2</v>
      </c>
      <c r="D350" s="4">
        <v>3.9000000000000003E-3</v>
      </c>
      <c r="E350" s="4">
        <v>-1.2E-2</v>
      </c>
      <c r="F350" s="4">
        <v>2.8316836622500001E-2</v>
      </c>
      <c r="H350" s="4">
        <v>1E-3</v>
      </c>
    </row>
    <row r="351" spans="1:8" x14ac:dyDescent="0.25">
      <c r="A351">
        <v>195508</v>
      </c>
      <c r="B351" s="4">
        <v>2.0999999999999999E-3</v>
      </c>
      <c r="C351" s="4">
        <v>-4.4000000000000003E-3</v>
      </c>
      <c r="D351" s="4">
        <v>7.1999999999999998E-3</v>
      </c>
      <c r="E351" s="4">
        <v>1.7899999999999999E-2</v>
      </c>
      <c r="F351" s="4">
        <v>-1.3489692615E-2</v>
      </c>
      <c r="H351" s="4">
        <v>1.6000000000000001E-3</v>
      </c>
    </row>
    <row r="352" spans="1:8" x14ac:dyDescent="0.25">
      <c r="A352">
        <v>195509</v>
      </c>
      <c r="B352" s="4">
        <v>-3.5999999999999999E-3</v>
      </c>
      <c r="C352" s="4">
        <v>2.8000000000000004E-3</v>
      </c>
      <c r="D352" s="4">
        <v>-9.7999999999999997E-3</v>
      </c>
      <c r="E352" s="4">
        <v>1.8200000000000001E-2</v>
      </c>
      <c r="F352" s="4">
        <v>-4.04576425489E-3</v>
      </c>
      <c r="H352" s="4">
        <v>1.6000000000000001E-3</v>
      </c>
    </row>
    <row r="353" spans="1:8" x14ac:dyDescent="0.25">
      <c r="A353">
        <v>195510</v>
      </c>
      <c r="B353" s="4">
        <v>-2.6800000000000001E-2</v>
      </c>
      <c r="C353" s="4">
        <v>1.52E-2</v>
      </c>
      <c r="D353" s="4">
        <v>-1.1000000000000001E-3</v>
      </c>
      <c r="E353" s="4">
        <v>-6.0999999999999995E-3</v>
      </c>
      <c r="F353" s="4">
        <v>9.8263668419499997E-4</v>
      </c>
      <c r="H353" s="4">
        <v>1.8E-3</v>
      </c>
    </row>
    <row r="354" spans="1:8" x14ac:dyDescent="0.25">
      <c r="A354">
        <v>195511</v>
      </c>
      <c r="B354" s="4">
        <v>7.0300000000000001E-2</v>
      </c>
      <c r="C354" s="4">
        <v>-2.1899999999999999E-2</v>
      </c>
      <c r="D354" s="4">
        <v>3.3E-3</v>
      </c>
      <c r="E354" s="4">
        <v>2.7000000000000003E-2</v>
      </c>
      <c r="F354" s="4">
        <v>-2.6302337862200001E-2</v>
      </c>
      <c r="H354" s="4">
        <v>1.7000000000000001E-3</v>
      </c>
    </row>
    <row r="355" spans="1:8" x14ac:dyDescent="0.25">
      <c r="A355">
        <v>195512</v>
      </c>
      <c r="B355" s="4">
        <v>1.49E-2</v>
      </c>
      <c r="C355" s="4">
        <v>2.1099999999999997E-2</v>
      </c>
      <c r="D355" s="4">
        <v>-2.3099999999999999E-2</v>
      </c>
      <c r="E355" s="4">
        <v>-1.3500000000000002E-2</v>
      </c>
      <c r="F355" s="4">
        <v>-1.55941836824E-2</v>
      </c>
      <c r="H355" s="4">
        <v>1.8E-3</v>
      </c>
    </row>
    <row r="356" spans="1:8" x14ac:dyDescent="0.25">
      <c r="A356">
        <v>195601</v>
      </c>
      <c r="B356" s="4">
        <v>-3.0299999999999997E-2</v>
      </c>
      <c r="C356" s="4">
        <v>4.0999999999999995E-3</v>
      </c>
      <c r="D356" s="4">
        <v>9.300000000000001E-3</v>
      </c>
      <c r="E356" s="4">
        <v>-1.3999999999999999E-2</v>
      </c>
      <c r="F356" s="4">
        <v>1.8971216852200001E-2</v>
      </c>
      <c r="H356" s="4">
        <v>2.2000000000000001E-3</v>
      </c>
    </row>
    <row r="357" spans="1:8" x14ac:dyDescent="0.25">
      <c r="A357">
        <v>195602</v>
      </c>
      <c r="B357" s="4">
        <v>3.7699999999999997E-2</v>
      </c>
      <c r="C357" s="4">
        <v>-9.7999999999999997E-3</v>
      </c>
      <c r="D357" s="4">
        <v>-3.9000000000000003E-3</v>
      </c>
      <c r="E357" s="4">
        <v>1.9599999999999999E-2</v>
      </c>
      <c r="F357" s="4">
        <v>-9.3164691615199996E-3</v>
      </c>
      <c r="H357" s="4">
        <v>1.9E-3</v>
      </c>
    </row>
    <row r="358" spans="1:8" x14ac:dyDescent="0.25">
      <c r="A358">
        <v>195603</v>
      </c>
      <c r="B358" s="4">
        <v>6.6400000000000001E-2</v>
      </c>
      <c r="C358" s="4">
        <v>-2.1099999999999997E-2</v>
      </c>
      <c r="D358" s="4">
        <v>-4.5000000000000005E-3</v>
      </c>
      <c r="E358" s="4">
        <v>3.6000000000000004E-2</v>
      </c>
      <c r="F358" s="4">
        <v>-1.32650044576E-2</v>
      </c>
      <c r="H358" s="4">
        <v>1.5E-3</v>
      </c>
    </row>
    <row r="359" spans="1:8" x14ac:dyDescent="0.25">
      <c r="A359">
        <v>195604</v>
      </c>
      <c r="B359" s="4">
        <v>2.8000000000000004E-3</v>
      </c>
      <c r="C359" s="4">
        <v>4.0000000000000002E-4</v>
      </c>
      <c r="D359" s="4">
        <v>-2.2000000000000001E-3</v>
      </c>
      <c r="E359" s="4">
        <v>2.58E-2</v>
      </c>
      <c r="F359" s="4">
        <v>-1.08807795289E-2</v>
      </c>
      <c r="H359" s="4">
        <v>1.9E-3</v>
      </c>
    </row>
    <row r="360" spans="1:8" x14ac:dyDescent="0.25">
      <c r="A360">
        <v>195605</v>
      </c>
      <c r="B360" s="4">
        <v>-5.2000000000000005E-2</v>
      </c>
      <c r="C360" s="4">
        <v>1.46E-2</v>
      </c>
      <c r="D360" s="4">
        <v>-1.34E-2</v>
      </c>
      <c r="E360" s="4">
        <v>-1.61E-2</v>
      </c>
      <c r="F360" s="4">
        <v>1.7040083754600002E-2</v>
      </c>
      <c r="H360" s="4">
        <v>2.3E-3</v>
      </c>
    </row>
    <row r="361" spans="1:8" x14ac:dyDescent="0.25">
      <c r="A361">
        <v>195606</v>
      </c>
      <c r="B361" s="4">
        <v>3.4799999999999998E-2</v>
      </c>
      <c r="C361" s="4">
        <v>-1.4800000000000001E-2</v>
      </c>
      <c r="D361" s="4">
        <v>-1.1000000000000001E-2</v>
      </c>
      <c r="E361" s="4">
        <v>2.7300000000000001E-2</v>
      </c>
      <c r="F361" s="4">
        <v>-1.3310792839700001E-2</v>
      </c>
      <c r="H361" s="4">
        <v>2E-3</v>
      </c>
    </row>
    <row r="362" spans="1:8" x14ac:dyDescent="0.25">
      <c r="A362">
        <v>195607</v>
      </c>
      <c r="B362" s="4">
        <v>4.8399999999999999E-2</v>
      </c>
      <c r="C362" s="4">
        <v>-1.6799999999999999E-2</v>
      </c>
      <c r="D362" s="4">
        <v>-1E-4</v>
      </c>
      <c r="E362" s="4">
        <v>2.53E-2</v>
      </c>
      <c r="F362" s="4">
        <v>-7.7965995303700001E-3</v>
      </c>
      <c r="H362" s="4">
        <v>2.2000000000000001E-3</v>
      </c>
    </row>
    <row r="363" spans="1:8" x14ac:dyDescent="0.25">
      <c r="A363">
        <v>195608</v>
      </c>
      <c r="B363" s="4">
        <v>-3.1800000000000002E-2</v>
      </c>
      <c r="C363" s="4">
        <v>1.9099999999999999E-2</v>
      </c>
      <c r="D363" s="4">
        <v>-7.8000000000000005E-3</v>
      </c>
      <c r="E363" s="4">
        <v>-6.8999999999999999E-3</v>
      </c>
      <c r="F363" s="4">
        <v>1.1613894662099999E-2</v>
      </c>
      <c r="H363" s="4">
        <v>1.7000000000000001E-3</v>
      </c>
    </row>
    <row r="364" spans="1:8" x14ac:dyDescent="0.25">
      <c r="A364">
        <v>195609</v>
      </c>
      <c r="B364" s="4">
        <v>-5.1399999999999994E-2</v>
      </c>
      <c r="C364" s="4">
        <v>1.54E-2</v>
      </c>
      <c r="D364" s="4">
        <v>1.7600000000000001E-2</v>
      </c>
      <c r="E364" s="4">
        <v>-7.4999999999999997E-3</v>
      </c>
      <c r="F364" s="4">
        <v>2.03619121138E-3</v>
      </c>
      <c r="H364" s="4">
        <v>1.8E-3</v>
      </c>
    </row>
    <row r="365" spans="1:8" x14ac:dyDescent="0.25">
      <c r="A365">
        <v>195610</v>
      </c>
      <c r="B365" s="4">
        <v>5.1999999999999998E-3</v>
      </c>
      <c r="C365" s="4">
        <v>-1.1000000000000001E-3</v>
      </c>
      <c r="D365" s="4">
        <v>-1E-4</v>
      </c>
      <c r="E365" s="4">
        <v>2.4300000000000002E-2</v>
      </c>
      <c r="F365" s="4">
        <v>-2.5326456865300002E-4</v>
      </c>
      <c r="H365" s="4">
        <v>2.5000000000000001E-3</v>
      </c>
    </row>
    <row r="366" spans="1:8" x14ac:dyDescent="0.25">
      <c r="A366">
        <v>195611</v>
      </c>
      <c r="B366" s="4">
        <v>3.5999999999999999E-3</v>
      </c>
      <c r="C366" s="4">
        <v>-1.6000000000000001E-3</v>
      </c>
      <c r="D366" s="4">
        <v>1.7600000000000001E-2</v>
      </c>
      <c r="E366" s="4">
        <v>3.4099999999999998E-2</v>
      </c>
      <c r="F366" s="4">
        <v>-8.1246047675400009E-3</v>
      </c>
      <c r="H366" s="4">
        <v>2E-3</v>
      </c>
    </row>
    <row r="367" spans="1:8" x14ac:dyDescent="0.25">
      <c r="A367">
        <v>195612</v>
      </c>
      <c r="B367" s="4">
        <v>3.1600000000000003E-2</v>
      </c>
      <c r="C367" s="4">
        <v>-4.0000000000000002E-4</v>
      </c>
      <c r="D367" s="4">
        <v>-2.0799999999999999E-2</v>
      </c>
      <c r="E367" s="4">
        <v>3.8199999999999998E-2</v>
      </c>
      <c r="F367" s="4">
        <v>-2.6281317588600001E-2</v>
      </c>
      <c r="H367" s="4">
        <v>2.3999999999999998E-3</v>
      </c>
    </row>
    <row r="368" spans="1:8" x14ac:dyDescent="0.25">
      <c r="A368">
        <v>195701</v>
      </c>
      <c r="B368" s="4">
        <v>-3.5799999999999998E-2</v>
      </c>
      <c r="C368" s="4">
        <v>3.32E-2</v>
      </c>
      <c r="D368" s="4">
        <v>2.7900000000000001E-2</v>
      </c>
      <c r="E368" s="4">
        <v>-3.0899999999999997E-2</v>
      </c>
      <c r="F368" s="4">
        <v>5.2955196806500002E-2</v>
      </c>
      <c r="H368" s="4">
        <v>2.7000000000000001E-3</v>
      </c>
    </row>
    <row r="369" spans="1:8" x14ac:dyDescent="0.25">
      <c r="A369">
        <v>195702</v>
      </c>
      <c r="B369" s="4">
        <v>-2.06E-2</v>
      </c>
      <c r="C369" s="4">
        <v>-6.4000000000000003E-3</v>
      </c>
      <c r="D369" s="4">
        <v>-7.9000000000000008E-3</v>
      </c>
      <c r="E369" s="4">
        <v>3.2000000000000002E-3</v>
      </c>
      <c r="F369" s="4">
        <v>1.5118514098499999E-2</v>
      </c>
      <c r="H369" s="4">
        <v>2.3999999999999998E-3</v>
      </c>
    </row>
    <row r="370" spans="1:8" x14ac:dyDescent="0.25">
      <c r="A370">
        <v>195703</v>
      </c>
      <c r="B370" s="4">
        <v>2.1299999999999999E-2</v>
      </c>
      <c r="C370" s="4">
        <v>3.0999999999999999E-3</v>
      </c>
      <c r="D370" s="4">
        <v>-4.8999999999999998E-3</v>
      </c>
      <c r="E370" s="4">
        <v>-1.8E-3</v>
      </c>
      <c r="F370" s="4">
        <v>6.6409424399899997E-3</v>
      </c>
      <c r="H370" s="4">
        <v>2.3E-3</v>
      </c>
    </row>
    <row r="371" spans="1:8" x14ac:dyDescent="0.25">
      <c r="A371">
        <v>195704</v>
      </c>
      <c r="B371" s="4">
        <v>4.2599999999999999E-2</v>
      </c>
      <c r="C371" s="4">
        <v>-1.6E-2</v>
      </c>
      <c r="D371" s="4">
        <v>-1.43E-2</v>
      </c>
      <c r="E371" s="4">
        <v>0.01</v>
      </c>
      <c r="F371" s="4">
        <v>5.2910875520699998E-3</v>
      </c>
      <c r="H371" s="4">
        <v>2.5000000000000001E-3</v>
      </c>
    </row>
    <row r="372" spans="1:8" x14ac:dyDescent="0.25">
      <c r="A372">
        <v>195705</v>
      </c>
      <c r="B372" s="4">
        <v>3.4500000000000003E-2</v>
      </c>
      <c r="C372" s="4">
        <v>-1.0200000000000001E-2</v>
      </c>
      <c r="D372" s="4">
        <v>-2.12E-2</v>
      </c>
      <c r="E372" s="4">
        <v>4.7999999999999996E-3</v>
      </c>
      <c r="F372" s="4">
        <v>-1.47713942767E-2</v>
      </c>
      <c r="H372" s="4">
        <v>2.5999999999999999E-3</v>
      </c>
    </row>
    <row r="373" spans="1:8" x14ac:dyDescent="0.25">
      <c r="A373">
        <v>195706</v>
      </c>
      <c r="B373" s="4">
        <v>-7.4000000000000003E-3</v>
      </c>
      <c r="C373" s="4">
        <v>5.4000000000000003E-3</v>
      </c>
      <c r="D373" s="4">
        <v>2.9999999999999997E-4</v>
      </c>
      <c r="E373" s="4">
        <v>7.9000000000000008E-3</v>
      </c>
      <c r="F373" s="4">
        <v>-1.20900714443E-2</v>
      </c>
      <c r="H373" s="4">
        <v>2.3999999999999998E-3</v>
      </c>
    </row>
    <row r="374" spans="1:8" x14ac:dyDescent="0.25">
      <c r="A374">
        <v>195707</v>
      </c>
      <c r="B374" s="4">
        <v>6.6E-3</v>
      </c>
      <c r="C374" s="4">
        <v>-7.6E-3</v>
      </c>
      <c r="D374" s="4">
        <v>4.3E-3</v>
      </c>
      <c r="E374" s="4">
        <v>-8.0000000000000004E-4</v>
      </c>
      <c r="F374" s="4">
        <v>1.0207035654600001E-2</v>
      </c>
      <c r="H374" s="4">
        <v>3.0000000000000001E-3</v>
      </c>
    </row>
    <row r="375" spans="1:8" x14ac:dyDescent="0.25">
      <c r="A375">
        <v>195708</v>
      </c>
      <c r="B375" s="4">
        <v>-5.1100000000000007E-2</v>
      </c>
      <c r="C375" s="4">
        <v>5.0000000000000001E-4</v>
      </c>
      <c r="D375" s="4">
        <v>-4.0999999999999995E-3</v>
      </c>
      <c r="E375" s="4">
        <v>4.6999999999999993E-3</v>
      </c>
      <c r="F375" s="4">
        <v>3.4536266020399997E-2</v>
      </c>
      <c r="H375" s="4">
        <v>2.5000000000000001E-3</v>
      </c>
    </row>
    <row r="376" spans="1:8" x14ac:dyDescent="0.25">
      <c r="A376">
        <v>195709</v>
      </c>
      <c r="B376" s="4">
        <v>-5.9800000000000006E-2</v>
      </c>
      <c r="C376" s="4">
        <v>8.0000000000000004E-4</v>
      </c>
      <c r="D376" s="4">
        <v>9.1999999999999998E-3</v>
      </c>
      <c r="E376" s="4">
        <v>5.3E-3</v>
      </c>
      <c r="F376" s="4">
        <v>3.7960107218999999E-2</v>
      </c>
      <c r="H376" s="4">
        <v>2.5999999999999999E-3</v>
      </c>
    </row>
    <row r="377" spans="1:8" x14ac:dyDescent="0.25">
      <c r="A377">
        <v>195710</v>
      </c>
      <c r="B377" s="4">
        <v>-4.3200000000000002E-2</v>
      </c>
      <c r="C377" s="4">
        <v>-2.52E-2</v>
      </c>
      <c r="D377" s="4">
        <v>-1.8000000000000002E-2</v>
      </c>
      <c r="E377" s="4">
        <v>1.95E-2</v>
      </c>
      <c r="F377" s="4">
        <v>1.10907286282E-2</v>
      </c>
      <c r="H377" s="4">
        <v>2.8999999999999998E-3</v>
      </c>
    </row>
    <row r="378" spans="1:8" x14ac:dyDescent="0.25">
      <c r="A378">
        <v>195711</v>
      </c>
      <c r="B378" s="4">
        <v>2.3E-2</v>
      </c>
      <c r="C378" s="4">
        <v>4.0000000000000001E-3</v>
      </c>
      <c r="D378" s="4">
        <v>-2.87E-2</v>
      </c>
      <c r="E378" s="4">
        <v>1.2699999999999999E-2</v>
      </c>
      <c r="F378" s="4">
        <v>1.51328483195E-2</v>
      </c>
      <c r="H378" s="4">
        <v>2.8000000000000004E-3</v>
      </c>
    </row>
    <row r="379" spans="1:8" x14ac:dyDescent="0.25">
      <c r="A379">
        <v>195712</v>
      </c>
      <c r="B379" s="4">
        <v>-3.9100000000000003E-2</v>
      </c>
      <c r="C379" s="4">
        <v>-9.7999999999999997E-3</v>
      </c>
      <c r="D379" s="4">
        <v>-1.6200000000000003E-2</v>
      </c>
      <c r="E379" s="4">
        <v>7.8200000000000006E-2</v>
      </c>
      <c r="F379" s="4">
        <v>6.5396537663700002E-2</v>
      </c>
      <c r="H379" s="4">
        <v>2.3999999999999998E-3</v>
      </c>
    </row>
    <row r="380" spans="1:8" x14ac:dyDescent="0.25">
      <c r="A380">
        <v>195801</v>
      </c>
      <c r="B380" s="4">
        <v>4.6600000000000003E-2</v>
      </c>
      <c r="C380" s="4">
        <v>4.3899999999999995E-2</v>
      </c>
      <c r="D380" s="4">
        <v>4.1900000000000007E-2</v>
      </c>
      <c r="E380" s="4">
        <v>-7.6200000000000004E-2</v>
      </c>
      <c r="F380" s="4">
        <v>4.9988268988699998E-3</v>
      </c>
      <c r="H380" s="4">
        <v>2.8000000000000004E-3</v>
      </c>
    </row>
    <row r="381" spans="1:8" x14ac:dyDescent="0.25">
      <c r="A381">
        <v>195802</v>
      </c>
      <c r="B381" s="4">
        <v>-1.52E-2</v>
      </c>
      <c r="C381" s="4">
        <v>6.5000000000000006E-3</v>
      </c>
      <c r="D381" s="4">
        <v>3.3E-3</v>
      </c>
      <c r="E381" s="4">
        <v>3.73E-2</v>
      </c>
      <c r="F381" s="4">
        <v>4.6813693653100001E-2</v>
      </c>
      <c r="H381" s="4">
        <v>1.1999999999999999E-3</v>
      </c>
    </row>
    <row r="382" spans="1:8" x14ac:dyDescent="0.25">
      <c r="A382">
        <v>195803</v>
      </c>
      <c r="B382" s="4">
        <v>3.27E-2</v>
      </c>
      <c r="C382" s="4">
        <v>6.5000000000000006E-3</v>
      </c>
      <c r="D382" s="4">
        <v>-9.7000000000000003E-3</v>
      </c>
      <c r="E382" s="4">
        <v>-1.8799999999999997E-2</v>
      </c>
      <c r="F382" s="4">
        <v>1.03368256467E-2</v>
      </c>
      <c r="H382" s="4">
        <v>8.9999999999999998E-4</v>
      </c>
    </row>
    <row r="383" spans="1:8" x14ac:dyDescent="0.25">
      <c r="A383">
        <v>195804</v>
      </c>
      <c r="B383" s="4">
        <v>3.0899999999999997E-2</v>
      </c>
      <c r="C383" s="4">
        <v>-6.1999999999999998E-3</v>
      </c>
      <c r="D383" s="4">
        <v>1.61E-2</v>
      </c>
      <c r="E383" s="4">
        <v>1.84E-2</v>
      </c>
      <c r="F383" s="4">
        <v>2.6820815366900001E-2</v>
      </c>
      <c r="H383" s="4">
        <v>8.0000000000000004E-4</v>
      </c>
    </row>
    <row r="384" spans="1:8" x14ac:dyDescent="0.25">
      <c r="A384">
        <v>195805</v>
      </c>
      <c r="B384" s="4">
        <v>2.3099999999999999E-2</v>
      </c>
      <c r="C384" s="4">
        <v>2.1600000000000001E-2</v>
      </c>
      <c r="D384" s="4">
        <v>-2.5999999999999999E-3</v>
      </c>
      <c r="E384" s="4">
        <v>-1.8000000000000002E-2</v>
      </c>
      <c r="F384" s="4">
        <v>5.97165528539E-3</v>
      </c>
      <c r="H384" s="4">
        <v>1.1000000000000001E-3</v>
      </c>
    </row>
    <row r="385" spans="1:8" x14ac:dyDescent="0.25">
      <c r="A385">
        <v>195806</v>
      </c>
      <c r="B385" s="4">
        <v>2.9300000000000003E-2</v>
      </c>
      <c r="C385" s="4">
        <v>-1.9E-3</v>
      </c>
      <c r="D385" s="4">
        <v>4.0000000000000001E-3</v>
      </c>
      <c r="E385" s="4">
        <v>-8.8000000000000005E-3</v>
      </c>
      <c r="F385" s="4">
        <v>3.8430576405800001E-3</v>
      </c>
      <c r="H385" s="4">
        <v>2.9999999999999997E-4</v>
      </c>
    </row>
    <row r="386" spans="1:8" x14ac:dyDescent="0.25">
      <c r="A386">
        <v>195807</v>
      </c>
      <c r="B386" s="4">
        <v>4.3899999999999995E-2</v>
      </c>
      <c r="C386" s="4">
        <v>4.7999999999999996E-3</v>
      </c>
      <c r="D386" s="4">
        <v>3.1E-2</v>
      </c>
      <c r="E386" s="4">
        <v>-3.7000000000000005E-2</v>
      </c>
      <c r="F386" s="4">
        <v>-2.6279655603E-2</v>
      </c>
      <c r="H386" s="4">
        <v>7.000000000000001E-4</v>
      </c>
    </row>
    <row r="387" spans="1:8" x14ac:dyDescent="0.25">
      <c r="A387">
        <v>195808</v>
      </c>
      <c r="B387" s="4">
        <v>1.9099999999999999E-2</v>
      </c>
      <c r="C387" s="4">
        <v>1.18E-2</v>
      </c>
      <c r="D387" s="4">
        <v>3.8E-3</v>
      </c>
      <c r="E387" s="4">
        <v>2.0999999999999999E-3</v>
      </c>
      <c r="F387" s="4">
        <v>4.42203370053E-3</v>
      </c>
      <c r="H387" s="4">
        <v>4.0000000000000002E-4</v>
      </c>
    </row>
    <row r="388" spans="1:8" x14ac:dyDescent="0.25">
      <c r="A388">
        <v>195809</v>
      </c>
      <c r="B388" s="4">
        <v>4.6600000000000003E-2</v>
      </c>
      <c r="C388" s="4">
        <v>1.2999999999999999E-3</v>
      </c>
      <c r="D388" s="4">
        <v>2.86E-2</v>
      </c>
      <c r="E388" s="4">
        <v>-1.1000000000000001E-2</v>
      </c>
      <c r="F388" s="4">
        <v>-3.9778358382800002E-4</v>
      </c>
      <c r="H388" s="4">
        <v>1.9E-3</v>
      </c>
    </row>
    <row r="389" spans="1:8" x14ac:dyDescent="0.25">
      <c r="A389">
        <v>195810</v>
      </c>
      <c r="B389" s="4">
        <v>2.53E-2</v>
      </c>
      <c r="C389" s="4">
        <v>1.0800000000000001E-2</v>
      </c>
      <c r="D389" s="4">
        <v>-1.23E-2</v>
      </c>
      <c r="E389" s="4">
        <v>3.15E-2</v>
      </c>
      <c r="F389" s="4">
        <v>2.2070907283700002E-2</v>
      </c>
      <c r="H389" s="4">
        <v>1.8E-3</v>
      </c>
    </row>
    <row r="390" spans="1:8" x14ac:dyDescent="0.25">
      <c r="A390">
        <v>195811</v>
      </c>
      <c r="B390" s="4">
        <v>3.0099999999999998E-2</v>
      </c>
      <c r="C390" s="4">
        <v>1.9699999999999999E-2</v>
      </c>
      <c r="D390" s="4">
        <v>-1.2E-2</v>
      </c>
      <c r="E390" s="4">
        <v>1.5800000000000002E-2</v>
      </c>
      <c r="F390" s="4">
        <v>1.70801861198E-2</v>
      </c>
      <c r="H390" s="4">
        <v>1.1000000000000001E-3</v>
      </c>
    </row>
    <row r="391" spans="1:8" x14ac:dyDescent="0.25">
      <c r="A391">
        <v>195812</v>
      </c>
      <c r="B391" s="4">
        <v>5.1500000000000004E-2</v>
      </c>
      <c r="C391" s="4">
        <v>-2.0299999999999999E-2</v>
      </c>
      <c r="D391" s="4">
        <v>2.9999999999999997E-4</v>
      </c>
      <c r="E391" s="4">
        <v>-6.5000000000000006E-3</v>
      </c>
      <c r="F391" s="4">
        <v>3.5867257934499998E-2</v>
      </c>
      <c r="H391" s="4">
        <v>2.2000000000000001E-3</v>
      </c>
    </row>
    <row r="392" spans="1:8" x14ac:dyDescent="0.25">
      <c r="A392">
        <v>195901</v>
      </c>
      <c r="B392" s="4">
        <v>7.0999999999999995E-3</v>
      </c>
      <c r="C392" s="4">
        <v>3.0200000000000001E-2</v>
      </c>
      <c r="D392" s="4">
        <v>2.9300000000000003E-2</v>
      </c>
      <c r="E392" s="4">
        <v>-2.5999999999999999E-3</v>
      </c>
      <c r="F392" s="4">
        <v>2.5446889232799998E-2</v>
      </c>
      <c r="H392" s="4">
        <v>2.0999999999999999E-3</v>
      </c>
    </row>
    <row r="393" spans="1:8" x14ac:dyDescent="0.25">
      <c r="A393">
        <v>195902</v>
      </c>
      <c r="B393" s="4">
        <v>9.4999999999999998E-3</v>
      </c>
      <c r="C393" s="4">
        <v>1.46E-2</v>
      </c>
      <c r="D393" s="4">
        <v>1.15E-2</v>
      </c>
      <c r="E393" s="4">
        <v>3.4500000000000003E-2</v>
      </c>
      <c r="F393" s="4">
        <v>9.5604271435499998E-3</v>
      </c>
      <c r="H393" s="4">
        <v>1.9E-3</v>
      </c>
    </row>
    <row r="394" spans="1:8" x14ac:dyDescent="0.25">
      <c r="A394">
        <v>195903</v>
      </c>
      <c r="B394" s="4">
        <v>2.8000000000000004E-3</v>
      </c>
      <c r="C394" s="4">
        <v>1.49E-2</v>
      </c>
      <c r="D394" s="4">
        <v>-3.4999999999999996E-3</v>
      </c>
      <c r="E394" s="4">
        <v>1.6000000000000001E-3</v>
      </c>
      <c r="F394" s="4">
        <v>4.1420351919599996E-3</v>
      </c>
      <c r="H394" s="4">
        <v>2.2000000000000001E-3</v>
      </c>
    </row>
    <row r="395" spans="1:8" x14ac:dyDescent="0.25">
      <c r="A395">
        <v>195904</v>
      </c>
      <c r="B395" s="4">
        <v>3.6600000000000001E-2</v>
      </c>
      <c r="C395" s="4">
        <v>-6.0000000000000001E-3</v>
      </c>
      <c r="D395" s="4">
        <v>-1.23E-2</v>
      </c>
      <c r="E395" s="4">
        <v>3.1699999999999999E-2</v>
      </c>
      <c r="F395" s="4">
        <v>-1.1179040949E-2</v>
      </c>
      <c r="H395" s="4">
        <v>2E-3</v>
      </c>
    </row>
    <row r="396" spans="1:8" x14ac:dyDescent="0.25">
      <c r="A396">
        <v>195905</v>
      </c>
      <c r="B396" s="4">
        <v>1.7299999999999999E-2</v>
      </c>
      <c r="C396" s="4">
        <v>-2.1600000000000001E-2</v>
      </c>
      <c r="D396" s="4">
        <v>1.8100000000000002E-2</v>
      </c>
      <c r="E396" s="4">
        <v>1.49E-2</v>
      </c>
      <c r="F396" s="4">
        <v>-9.0292348444100008E-3</v>
      </c>
      <c r="H396" s="4">
        <v>2.2000000000000001E-3</v>
      </c>
    </row>
    <row r="397" spans="1:8" x14ac:dyDescent="0.25">
      <c r="A397">
        <v>195906</v>
      </c>
      <c r="B397" s="4">
        <v>-2.5000000000000001E-3</v>
      </c>
      <c r="C397" s="4">
        <v>6.7000000000000002E-3</v>
      </c>
      <c r="D397" s="4">
        <v>1.3100000000000001E-2</v>
      </c>
      <c r="E397" s="4">
        <v>2.8999999999999998E-2</v>
      </c>
      <c r="F397" s="4">
        <v>-1.7768588361900001E-2</v>
      </c>
      <c r="H397" s="4">
        <v>2.5000000000000001E-3</v>
      </c>
    </row>
    <row r="398" spans="1:8" x14ac:dyDescent="0.25">
      <c r="A398">
        <v>195907</v>
      </c>
      <c r="B398" s="4">
        <v>3.1699999999999999E-2</v>
      </c>
      <c r="C398" s="4">
        <v>-3.0000000000000001E-3</v>
      </c>
      <c r="D398" s="4">
        <v>2.3E-3</v>
      </c>
      <c r="E398" s="4">
        <v>-3.0000000000000001E-3</v>
      </c>
      <c r="F398" s="4">
        <v>2.3308909038300001E-2</v>
      </c>
      <c r="H398" s="4">
        <v>2.5000000000000001E-3</v>
      </c>
    </row>
    <row r="399" spans="1:8" x14ac:dyDescent="0.25">
      <c r="A399">
        <v>195908</v>
      </c>
      <c r="B399" s="4">
        <v>-1.3899999999999999E-2</v>
      </c>
      <c r="C399" s="4">
        <v>-7.7000000000000002E-3</v>
      </c>
      <c r="D399" s="4">
        <v>4.1999999999999997E-3</v>
      </c>
      <c r="E399" s="4">
        <v>-0.01</v>
      </c>
      <c r="F399" s="4">
        <v>3.3725157109600001E-2</v>
      </c>
      <c r="H399" s="4">
        <v>1.9E-3</v>
      </c>
    </row>
    <row r="400" spans="1:8" x14ac:dyDescent="0.25">
      <c r="A400">
        <v>195909</v>
      </c>
      <c r="B400" s="4">
        <v>-4.8000000000000001E-2</v>
      </c>
      <c r="C400" s="4">
        <v>-8.9999999999999998E-4</v>
      </c>
      <c r="D400" s="4">
        <v>5.4000000000000003E-3</v>
      </c>
      <c r="E400" s="4">
        <v>9.300000000000001E-3</v>
      </c>
      <c r="F400" s="4">
        <v>-3.8573231991600001E-4</v>
      </c>
      <c r="H400" s="4">
        <v>3.0999999999999999E-3</v>
      </c>
    </row>
    <row r="401" spans="1:8" x14ac:dyDescent="0.25">
      <c r="A401">
        <v>195910</v>
      </c>
      <c r="B401" s="4">
        <v>1.2800000000000001E-2</v>
      </c>
      <c r="C401" s="4">
        <v>1.4499999999999999E-2</v>
      </c>
      <c r="D401" s="4">
        <v>-2.06E-2</v>
      </c>
      <c r="E401" s="4">
        <v>3.7100000000000001E-2</v>
      </c>
      <c r="F401" s="4">
        <v>-1.6400809220399999E-2</v>
      </c>
      <c r="H401" s="4">
        <v>3.0000000000000001E-3</v>
      </c>
    </row>
    <row r="402" spans="1:8" x14ac:dyDescent="0.25">
      <c r="A402">
        <v>195911</v>
      </c>
      <c r="B402" s="4">
        <v>1.6E-2</v>
      </c>
      <c r="C402" s="4">
        <v>1.24E-2</v>
      </c>
      <c r="D402" s="4">
        <v>-3.1899999999999998E-2</v>
      </c>
      <c r="E402" s="4">
        <v>2.23E-2</v>
      </c>
      <c r="F402" s="4">
        <v>-8.1695353438499992E-3</v>
      </c>
      <c r="H402" s="4">
        <v>2.5999999999999999E-3</v>
      </c>
    </row>
    <row r="403" spans="1:8" x14ac:dyDescent="0.25">
      <c r="A403">
        <v>195912</v>
      </c>
      <c r="B403" s="4">
        <v>2.4500000000000001E-2</v>
      </c>
      <c r="C403" s="4">
        <v>-5.7999999999999996E-3</v>
      </c>
      <c r="D403" s="4">
        <v>-5.9999999999999995E-4</v>
      </c>
      <c r="E403" s="4">
        <v>1.03E-2</v>
      </c>
      <c r="F403" s="4">
        <v>2.22384313195E-4</v>
      </c>
      <c r="H403" s="4">
        <v>3.4000000000000002E-3</v>
      </c>
    </row>
    <row r="404" spans="1:8" x14ac:dyDescent="0.25">
      <c r="A404">
        <v>196001</v>
      </c>
      <c r="B404" s="4">
        <v>-6.9800000000000001E-2</v>
      </c>
      <c r="C404" s="4">
        <v>2.0799999999999999E-2</v>
      </c>
      <c r="D404" s="4">
        <v>2.7300000000000001E-2</v>
      </c>
      <c r="E404" s="4">
        <v>-3.5400000000000001E-2</v>
      </c>
      <c r="F404" s="4">
        <v>2.1272118205900001E-2</v>
      </c>
      <c r="H404" s="4">
        <v>3.3E-3</v>
      </c>
    </row>
    <row r="405" spans="1:8" x14ac:dyDescent="0.25">
      <c r="A405">
        <v>196002</v>
      </c>
      <c r="B405" s="4">
        <v>1.1699999999999999E-2</v>
      </c>
      <c r="C405" s="4">
        <v>5.1000000000000004E-3</v>
      </c>
      <c r="D405" s="4">
        <v>-1.9099999999999999E-2</v>
      </c>
      <c r="E405" s="4">
        <v>3.9199999999999999E-2</v>
      </c>
      <c r="F405" s="4">
        <v>3.1628686132600002E-3</v>
      </c>
      <c r="H405" s="4">
        <v>2.8999999999999998E-3</v>
      </c>
    </row>
    <row r="406" spans="1:8" x14ac:dyDescent="0.25">
      <c r="A406">
        <v>196003</v>
      </c>
      <c r="B406" s="4">
        <v>-1.6299999999999999E-2</v>
      </c>
      <c r="C406" s="4">
        <v>-4.7999999999999996E-3</v>
      </c>
      <c r="D406" s="4">
        <v>-2.8799999999999999E-2</v>
      </c>
      <c r="E406" s="4">
        <v>1.38E-2</v>
      </c>
      <c r="F406" s="4">
        <v>2.3596082631699999E-2</v>
      </c>
      <c r="H406" s="4">
        <v>3.4999999999999996E-3</v>
      </c>
    </row>
    <row r="407" spans="1:8" x14ac:dyDescent="0.25">
      <c r="A407">
        <v>196004</v>
      </c>
      <c r="B407" s="4">
        <v>-1.7100000000000001E-2</v>
      </c>
      <c r="C407" s="4">
        <v>3.3E-3</v>
      </c>
      <c r="D407" s="4">
        <v>-2.2599999999999999E-2</v>
      </c>
      <c r="E407" s="4">
        <v>2.8399999999999998E-2</v>
      </c>
      <c r="F407" s="4">
        <v>2.8408350502799998E-2</v>
      </c>
      <c r="H407" s="4">
        <v>1.9E-3</v>
      </c>
    </row>
    <row r="408" spans="1:8" x14ac:dyDescent="0.25">
      <c r="A408">
        <v>196005</v>
      </c>
      <c r="B408" s="4">
        <v>3.1200000000000002E-2</v>
      </c>
      <c r="C408" s="4">
        <v>1.2199999999999999E-2</v>
      </c>
      <c r="D408" s="4">
        <v>-3.6400000000000002E-2</v>
      </c>
      <c r="E408" s="4">
        <v>4.7899999999999998E-2</v>
      </c>
      <c r="F408" s="4">
        <v>-1.22021614411E-2</v>
      </c>
      <c r="H408" s="4">
        <v>2.7000000000000001E-3</v>
      </c>
    </row>
    <row r="409" spans="1:8" x14ac:dyDescent="0.25">
      <c r="A409">
        <v>196006</v>
      </c>
      <c r="B409" s="4">
        <v>2.0799999999999999E-2</v>
      </c>
      <c r="C409" s="4">
        <v>-1.9E-3</v>
      </c>
      <c r="D409" s="4">
        <v>-2.0999999999999999E-3</v>
      </c>
      <c r="E409" s="4">
        <v>8.6E-3</v>
      </c>
      <c r="F409" s="4">
        <v>3.7998196041300003E-2</v>
      </c>
      <c r="H409" s="4">
        <v>2.3999999999999998E-3</v>
      </c>
    </row>
    <row r="410" spans="1:8" x14ac:dyDescent="0.25">
      <c r="A410">
        <v>196007</v>
      </c>
      <c r="B410" s="4">
        <v>-2.3700000000000002E-2</v>
      </c>
      <c r="C410" s="4">
        <v>-4.6999999999999993E-3</v>
      </c>
      <c r="D410" s="4">
        <v>1.9599999999999999E-2</v>
      </c>
      <c r="E410" s="4">
        <v>-8.8000000000000005E-3</v>
      </c>
      <c r="F410" s="4">
        <v>2.3805540054199999E-2</v>
      </c>
      <c r="H410" s="4">
        <v>1.2999999999999999E-3</v>
      </c>
    </row>
    <row r="411" spans="1:8" x14ac:dyDescent="0.25">
      <c r="A411">
        <v>196008</v>
      </c>
      <c r="B411" s="4">
        <v>3.0099999999999998E-2</v>
      </c>
      <c r="C411" s="4">
        <v>8.5000000000000006E-3</v>
      </c>
      <c r="D411" s="4">
        <v>-2.2000000000000001E-3</v>
      </c>
      <c r="E411" s="4">
        <v>1.9099999999999999E-2</v>
      </c>
      <c r="F411" s="4">
        <v>2.64553596101E-2</v>
      </c>
      <c r="H411" s="4">
        <v>1.7000000000000001E-3</v>
      </c>
    </row>
    <row r="412" spans="1:8" x14ac:dyDescent="0.25">
      <c r="A412">
        <v>196009</v>
      </c>
      <c r="B412" s="4">
        <v>-5.9900000000000002E-2</v>
      </c>
      <c r="C412" s="4">
        <v>-1.09E-2</v>
      </c>
      <c r="D412" s="4">
        <v>1.6E-2</v>
      </c>
      <c r="E412" s="4">
        <v>3.2000000000000002E-3</v>
      </c>
      <c r="F412" s="4">
        <v>9.9619357208500007E-4</v>
      </c>
      <c r="H412" s="4">
        <v>1.6000000000000001E-3</v>
      </c>
    </row>
    <row r="413" spans="1:8" x14ac:dyDescent="0.25">
      <c r="A413">
        <v>196010</v>
      </c>
      <c r="B413" s="4">
        <v>-7.0999999999999995E-3</v>
      </c>
      <c r="C413" s="4">
        <v>-4.07E-2</v>
      </c>
      <c r="D413" s="4">
        <v>2.7400000000000001E-2</v>
      </c>
      <c r="E413" s="4">
        <v>1.2500000000000001E-2</v>
      </c>
      <c r="F413" s="4">
        <v>1.09724896224E-2</v>
      </c>
      <c r="H413" s="4">
        <v>2.2000000000000001E-3</v>
      </c>
    </row>
    <row r="414" spans="1:8" x14ac:dyDescent="0.25">
      <c r="A414">
        <v>196011</v>
      </c>
      <c r="B414" s="4">
        <v>4.6900000000000004E-2</v>
      </c>
      <c r="C414" s="4">
        <v>3.7000000000000002E-3</v>
      </c>
      <c r="D414" s="4">
        <v>-2.4300000000000002E-2</v>
      </c>
      <c r="E414" s="4">
        <v>3.78E-2</v>
      </c>
      <c r="F414" s="4">
        <v>1.563818862E-2</v>
      </c>
      <c r="H414" s="4">
        <v>1.2999999999999999E-3</v>
      </c>
    </row>
    <row r="415" spans="1:8" x14ac:dyDescent="0.25">
      <c r="A415">
        <v>196012</v>
      </c>
      <c r="B415" s="4">
        <v>4.7100000000000003E-2</v>
      </c>
      <c r="C415" s="4">
        <v>-1.5300000000000001E-2</v>
      </c>
      <c r="D415" s="4">
        <v>-8.0000000000000002E-3</v>
      </c>
      <c r="E415" s="4">
        <v>1.41E-2</v>
      </c>
      <c r="F415" s="4">
        <v>2.3594855109300001E-2</v>
      </c>
      <c r="H415" s="4">
        <v>1.6000000000000001E-3</v>
      </c>
    </row>
    <row r="416" spans="1:8" x14ac:dyDescent="0.25">
      <c r="A416">
        <v>196101</v>
      </c>
      <c r="B416" s="4">
        <v>6.2E-2</v>
      </c>
      <c r="C416" s="4">
        <v>7.1999999999999998E-3</v>
      </c>
      <c r="D416" s="4">
        <v>3.6699999999999997E-2</v>
      </c>
      <c r="E416" s="4">
        <v>-0.04</v>
      </c>
      <c r="F416" s="4">
        <v>2.17888438872E-2</v>
      </c>
      <c r="H416" s="4">
        <v>1.9E-3</v>
      </c>
    </row>
    <row r="417" spans="1:8" x14ac:dyDescent="0.25">
      <c r="A417">
        <v>196102</v>
      </c>
      <c r="B417" s="4">
        <v>3.5699999999999996E-2</v>
      </c>
      <c r="C417" s="4">
        <v>3.9399999999999998E-2</v>
      </c>
      <c r="D417" s="4">
        <v>-6.5000000000000006E-3</v>
      </c>
      <c r="E417" s="4">
        <v>9.7999999999999997E-3</v>
      </c>
      <c r="F417" s="4">
        <v>2.3812137389199999E-2</v>
      </c>
      <c r="H417" s="4">
        <v>1.4000000000000002E-3</v>
      </c>
    </row>
    <row r="418" spans="1:8" x14ac:dyDescent="0.25">
      <c r="A418">
        <v>196103</v>
      </c>
      <c r="B418" s="4">
        <v>2.8900000000000002E-2</v>
      </c>
      <c r="C418" s="4">
        <v>3.3300000000000003E-2</v>
      </c>
      <c r="D418" s="4">
        <v>-7.4000000000000003E-3</v>
      </c>
      <c r="E418" s="4">
        <v>4.5400000000000003E-2</v>
      </c>
      <c r="F418" s="4">
        <v>2.5641300814200001E-2</v>
      </c>
      <c r="H418" s="4">
        <v>2E-3</v>
      </c>
    </row>
    <row r="419" spans="1:8" x14ac:dyDescent="0.25">
      <c r="A419">
        <v>196104</v>
      </c>
      <c r="B419" s="4">
        <v>2.8999999999999998E-3</v>
      </c>
      <c r="C419" s="4">
        <v>7.000000000000001E-4</v>
      </c>
      <c r="D419" s="4">
        <v>2.0499999999999997E-2</v>
      </c>
      <c r="E419" s="4">
        <v>3.6000000000000004E-2</v>
      </c>
      <c r="F419" s="4">
        <v>2.8226220131700001E-2</v>
      </c>
      <c r="H419" s="4">
        <v>1.7000000000000001E-3</v>
      </c>
    </row>
    <row r="420" spans="1:8" x14ac:dyDescent="0.25">
      <c r="A420">
        <v>196105</v>
      </c>
      <c r="B420" s="4">
        <v>2.4E-2</v>
      </c>
      <c r="C420" s="4">
        <v>1.9900000000000001E-2</v>
      </c>
      <c r="D420" s="4">
        <v>4.3E-3</v>
      </c>
      <c r="E420" s="4">
        <v>-1.5700000000000002E-2</v>
      </c>
      <c r="F420" s="4">
        <v>5.6978510104700002E-3</v>
      </c>
      <c r="H420" s="4">
        <v>1.8E-3</v>
      </c>
    </row>
    <row r="421" spans="1:8" x14ac:dyDescent="0.25">
      <c r="A421">
        <v>196106</v>
      </c>
      <c r="B421" s="4">
        <v>-3.0800000000000001E-2</v>
      </c>
      <c r="C421" s="4">
        <v>-2.4799999999999999E-2</v>
      </c>
      <c r="D421" s="4">
        <v>-1.7000000000000001E-3</v>
      </c>
      <c r="E421" s="4">
        <v>3.3E-3</v>
      </c>
      <c r="F421" s="4">
        <v>6.7983541056399997E-3</v>
      </c>
      <c r="H421" s="4">
        <v>2E-3</v>
      </c>
    </row>
    <row r="422" spans="1:8" x14ac:dyDescent="0.25">
      <c r="A422">
        <v>196107</v>
      </c>
      <c r="B422" s="4">
        <v>2.8300000000000002E-2</v>
      </c>
      <c r="C422" s="4">
        <v>-1.84E-2</v>
      </c>
      <c r="D422" s="4">
        <v>-1.8E-3</v>
      </c>
      <c r="E422" s="4">
        <v>2.7000000000000001E-3</v>
      </c>
      <c r="F422" s="4">
        <v>7.7267874470000001E-3</v>
      </c>
      <c r="H422" s="4">
        <v>1.8E-3</v>
      </c>
    </row>
    <row r="423" spans="1:8" x14ac:dyDescent="0.25">
      <c r="A423">
        <v>196108</v>
      </c>
      <c r="B423" s="4">
        <v>2.5699999999999997E-2</v>
      </c>
      <c r="C423" s="4">
        <v>-1.77E-2</v>
      </c>
      <c r="D423" s="4">
        <v>-2.7000000000000001E-3</v>
      </c>
      <c r="E423" s="4">
        <v>1.5900000000000001E-2</v>
      </c>
      <c r="F423" s="4">
        <v>4.0952526030799997E-2</v>
      </c>
      <c r="H423" s="4">
        <v>1.4000000000000002E-3</v>
      </c>
    </row>
    <row r="424" spans="1:8" x14ac:dyDescent="0.25">
      <c r="A424">
        <v>196109</v>
      </c>
      <c r="B424" s="4">
        <v>-2.1499999999999998E-2</v>
      </c>
      <c r="C424" s="4">
        <v>-1.0500000000000001E-2</v>
      </c>
      <c r="D424" s="4">
        <v>-6.4000000000000003E-3</v>
      </c>
      <c r="E424" s="4">
        <v>8.199999999999999E-3</v>
      </c>
      <c r="F424" s="4">
        <v>3.11934551423E-2</v>
      </c>
      <c r="H424" s="4">
        <v>1.7000000000000001E-3</v>
      </c>
    </row>
    <row r="425" spans="1:8" x14ac:dyDescent="0.25">
      <c r="A425">
        <v>196110</v>
      </c>
      <c r="B425" s="4">
        <v>2.5699999999999997E-2</v>
      </c>
      <c r="C425" s="4">
        <v>-1.54E-2</v>
      </c>
      <c r="D425" s="4">
        <v>-1E-4</v>
      </c>
      <c r="E425" s="4">
        <v>3.1099999999999999E-2</v>
      </c>
      <c r="F425" s="4">
        <v>4.6961406873200003E-2</v>
      </c>
      <c r="H425" s="4">
        <v>1.9E-3</v>
      </c>
    </row>
    <row r="426" spans="1:8" x14ac:dyDescent="0.25">
      <c r="A426">
        <v>196111</v>
      </c>
      <c r="B426" s="4">
        <v>4.4500000000000005E-2</v>
      </c>
      <c r="C426" s="4">
        <v>1.2199999999999999E-2</v>
      </c>
      <c r="D426" s="4">
        <v>-1.1699999999999999E-2</v>
      </c>
      <c r="E426" s="4">
        <v>1.3500000000000002E-2</v>
      </c>
      <c r="F426" s="4">
        <v>3.1653924028199998E-2</v>
      </c>
      <c r="H426" s="4">
        <v>1.5E-3</v>
      </c>
    </row>
    <row r="427" spans="1:8" x14ac:dyDescent="0.25">
      <c r="A427">
        <v>196112</v>
      </c>
      <c r="B427" s="4">
        <v>-1.8E-3</v>
      </c>
      <c r="C427" s="4">
        <v>-9.0000000000000011E-3</v>
      </c>
      <c r="D427" s="4">
        <v>1.8700000000000001E-2</v>
      </c>
      <c r="E427" s="4">
        <v>-2.2099999999999998E-2</v>
      </c>
      <c r="F427" s="4">
        <v>-2.84569244504E-2</v>
      </c>
      <c r="H427" s="4">
        <v>1.9E-3</v>
      </c>
    </row>
    <row r="428" spans="1:8" x14ac:dyDescent="0.25">
      <c r="A428">
        <v>196201</v>
      </c>
      <c r="B428" s="4">
        <v>-3.8699999999999998E-2</v>
      </c>
      <c r="C428" s="4">
        <v>1.8200000000000001E-2</v>
      </c>
      <c r="D428" s="4">
        <v>5.0700000000000002E-2</v>
      </c>
      <c r="E428" s="4">
        <v>-2.0299999999999999E-2</v>
      </c>
      <c r="F428" s="4">
        <v>-2.3957026432300001E-2</v>
      </c>
      <c r="H428" s="4">
        <v>2.3999999999999998E-3</v>
      </c>
    </row>
    <row r="429" spans="1:8" x14ac:dyDescent="0.25">
      <c r="A429">
        <v>196202</v>
      </c>
      <c r="B429" s="4">
        <v>1.8100000000000002E-2</v>
      </c>
      <c r="C429" s="4">
        <v>-1.2E-2</v>
      </c>
      <c r="D429" s="4">
        <v>9.1000000000000004E-3</v>
      </c>
      <c r="E429" s="4">
        <v>-1.01E-2</v>
      </c>
      <c r="F429" s="4">
        <v>1.4967997359900001E-2</v>
      </c>
      <c r="H429" s="4">
        <v>2E-3</v>
      </c>
    </row>
    <row r="430" spans="1:8" x14ac:dyDescent="0.25">
      <c r="A430">
        <v>196203</v>
      </c>
      <c r="B430" s="4">
        <v>-6.8000000000000005E-3</v>
      </c>
      <c r="C430" s="4">
        <v>4.7999999999999996E-3</v>
      </c>
      <c r="D430" s="4">
        <v>-1.3300000000000001E-2</v>
      </c>
      <c r="E430" s="4">
        <v>1.84E-2</v>
      </c>
      <c r="F430" s="4">
        <v>1.0886949246299999E-2</v>
      </c>
      <c r="H430" s="4">
        <v>2E-3</v>
      </c>
    </row>
    <row r="431" spans="1:8" x14ac:dyDescent="0.25">
      <c r="A431">
        <v>196204</v>
      </c>
      <c r="B431" s="4">
        <v>-6.59E-2</v>
      </c>
      <c r="C431" s="4">
        <v>-6.8999999999999999E-3</v>
      </c>
      <c r="D431" s="4">
        <v>2.0000000000000001E-4</v>
      </c>
      <c r="E431" s="4">
        <v>2.9100000000000001E-2</v>
      </c>
      <c r="F431" s="4">
        <v>3.9768823900000003E-3</v>
      </c>
      <c r="H431" s="4">
        <v>2.2000000000000001E-3</v>
      </c>
    </row>
    <row r="432" spans="1:8" x14ac:dyDescent="0.25">
      <c r="A432">
        <v>196205</v>
      </c>
      <c r="B432" s="4">
        <v>-8.6500000000000007E-2</v>
      </c>
      <c r="C432" s="4">
        <v>-3.3500000000000002E-2</v>
      </c>
      <c r="D432" s="4">
        <v>2.81E-2</v>
      </c>
      <c r="E432" s="4">
        <v>4.0999999999999995E-3</v>
      </c>
      <c r="F432" s="4">
        <v>-4.1414540200499998E-2</v>
      </c>
      <c r="H432" s="4">
        <v>2.3999999999999998E-3</v>
      </c>
    </row>
    <row r="433" spans="1:8" x14ac:dyDescent="0.25">
      <c r="A433">
        <v>196206</v>
      </c>
      <c r="B433" s="4">
        <v>-8.4700000000000011E-2</v>
      </c>
      <c r="C433" s="4">
        <v>-6.3E-3</v>
      </c>
      <c r="D433" s="4">
        <v>2.6000000000000002E-2</v>
      </c>
      <c r="E433" s="4">
        <v>6.4600000000000005E-2</v>
      </c>
      <c r="F433" s="4">
        <v>2.2763828356199998E-3</v>
      </c>
      <c r="H433" s="4">
        <v>2E-3</v>
      </c>
    </row>
    <row r="434" spans="1:8" x14ac:dyDescent="0.25">
      <c r="A434">
        <v>196207</v>
      </c>
      <c r="B434" s="4">
        <v>6.2800000000000009E-2</v>
      </c>
      <c r="C434" s="4">
        <v>1.6299999999999999E-2</v>
      </c>
      <c r="D434" s="4">
        <v>-3.5699999999999996E-2</v>
      </c>
      <c r="E434" s="4">
        <v>6.8000000000000005E-3</v>
      </c>
      <c r="F434" s="4">
        <v>-9.0228780240999998E-4</v>
      </c>
      <c r="H434" s="4">
        <v>2.7000000000000001E-3</v>
      </c>
    </row>
    <row r="435" spans="1:8" x14ac:dyDescent="0.25">
      <c r="A435">
        <v>196208</v>
      </c>
      <c r="B435" s="4">
        <v>2.1299999999999999E-2</v>
      </c>
      <c r="C435" s="4">
        <v>1.2500000000000001E-2</v>
      </c>
      <c r="D435" s="4">
        <v>-1.21E-2</v>
      </c>
      <c r="E435" s="4">
        <v>-6.0000000000000001E-3</v>
      </c>
      <c r="F435" s="4">
        <v>2.01598192601E-4</v>
      </c>
      <c r="H435" s="4">
        <v>2.3E-3</v>
      </c>
    </row>
    <row r="436" spans="1:8" x14ac:dyDescent="0.25">
      <c r="A436">
        <v>196209</v>
      </c>
      <c r="B436" s="4">
        <v>-5.2199999999999996E-2</v>
      </c>
      <c r="C436" s="4">
        <v>-2.4799999999999999E-2</v>
      </c>
      <c r="D436" s="4">
        <v>1.34E-2</v>
      </c>
      <c r="E436" s="4">
        <v>3.95E-2</v>
      </c>
      <c r="F436" s="4">
        <v>1.7787232494999999E-2</v>
      </c>
      <c r="H436" s="4">
        <v>2.0999999999999999E-3</v>
      </c>
    </row>
    <row r="437" spans="1:8" x14ac:dyDescent="0.25">
      <c r="A437">
        <v>196210</v>
      </c>
      <c r="B437" s="4">
        <v>-5.0000000000000001E-4</v>
      </c>
      <c r="C437" s="4">
        <v>-4.0099999999999997E-2</v>
      </c>
      <c r="D437" s="4">
        <v>1.3500000000000002E-2</v>
      </c>
      <c r="E437" s="4">
        <v>7.6E-3</v>
      </c>
      <c r="F437" s="4">
        <v>-1.1343223688E-2</v>
      </c>
      <c r="H437" s="4">
        <v>2.5000000000000001E-3</v>
      </c>
    </row>
    <row r="438" spans="1:8" x14ac:dyDescent="0.25">
      <c r="A438">
        <v>196211</v>
      </c>
      <c r="B438" s="4">
        <v>0.10869999999999999</v>
      </c>
      <c r="C438" s="4">
        <v>2.5899999999999999E-2</v>
      </c>
      <c r="D438" s="4">
        <v>9.8999999999999991E-3</v>
      </c>
      <c r="E438" s="4">
        <v>-7.1599999999999997E-2</v>
      </c>
      <c r="F438" s="4">
        <v>-3.5042171143500001E-2</v>
      </c>
      <c r="H438" s="4">
        <v>2E-3</v>
      </c>
    </row>
    <row r="439" spans="1:8" x14ac:dyDescent="0.25">
      <c r="A439">
        <v>196212</v>
      </c>
      <c r="B439" s="4">
        <v>1.01E-2</v>
      </c>
      <c r="C439" s="4">
        <v>-3.7999999999999999E-2</v>
      </c>
      <c r="D439" s="4">
        <v>3.4999999999999996E-3</v>
      </c>
      <c r="E439" s="4">
        <v>5.8899999999999994E-2</v>
      </c>
      <c r="F439" s="4">
        <v>2.81218125552E-2</v>
      </c>
      <c r="H439" s="4">
        <v>2.3E-3</v>
      </c>
    </row>
    <row r="440" spans="1:8" x14ac:dyDescent="0.25">
      <c r="A440">
        <v>196301</v>
      </c>
      <c r="B440" s="4">
        <v>4.9299999999999997E-2</v>
      </c>
      <c r="C440" s="4">
        <v>3.1200000000000002E-2</v>
      </c>
      <c r="D440" s="4">
        <v>2.1700000000000001E-2</v>
      </c>
      <c r="E440" s="4">
        <v>-2.1099999999999997E-2</v>
      </c>
      <c r="F440" s="4">
        <v>2.8977352549199999E-2</v>
      </c>
      <c r="H440" s="4">
        <v>2.5000000000000001E-3</v>
      </c>
    </row>
    <row r="441" spans="1:8" x14ac:dyDescent="0.25">
      <c r="A441">
        <v>196302</v>
      </c>
      <c r="B441" s="4">
        <v>-2.3799999999999998E-2</v>
      </c>
      <c r="C441" s="4">
        <v>4.5999999999999999E-3</v>
      </c>
      <c r="D441" s="4">
        <v>2.2000000000000002E-2</v>
      </c>
      <c r="E441" s="4">
        <v>2.53E-2</v>
      </c>
      <c r="F441" s="4">
        <v>1.2370598287699999E-2</v>
      </c>
      <c r="H441" s="4">
        <v>2.3E-3</v>
      </c>
    </row>
    <row r="442" spans="1:8" x14ac:dyDescent="0.25">
      <c r="A442">
        <v>196303</v>
      </c>
      <c r="B442" s="4">
        <v>3.0800000000000001E-2</v>
      </c>
      <c r="C442" s="4">
        <v>-2.4799999999999999E-2</v>
      </c>
      <c r="D442" s="4">
        <v>1.9E-2</v>
      </c>
      <c r="E442" s="4">
        <v>1.6200000000000003E-2</v>
      </c>
      <c r="F442" s="4">
        <v>-5.7176673005100004E-4</v>
      </c>
      <c r="H442" s="4">
        <v>2.3E-3</v>
      </c>
    </row>
    <row r="443" spans="1:8" x14ac:dyDescent="0.25">
      <c r="A443">
        <v>196304</v>
      </c>
      <c r="B443" s="4">
        <v>4.5100000000000001E-2</v>
      </c>
      <c r="C443" s="4">
        <v>-1.3500000000000002E-2</v>
      </c>
      <c r="D443" s="4">
        <v>0.01</v>
      </c>
      <c r="E443" s="4">
        <v>-8.9999999999999998E-4</v>
      </c>
      <c r="F443" s="4">
        <v>3.20156302319E-3</v>
      </c>
      <c r="H443" s="4">
        <v>2.5000000000000001E-3</v>
      </c>
    </row>
    <row r="444" spans="1:8" x14ac:dyDescent="0.25">
      <c r="A444">
        <v>196305</v>
      </c>
      <c r="B444" s="4">
        <v>1.7600000000000001E-2</v>
      </c>
      <c r="C444" s="4">
        <v>1.0700000000000001E-2</v>
      </c>
      <c r="D444" s="4">
        <v>2.6099999999999998E-2</v>
      </c>
      <c r="E444" s="4">
        <v>3.3E-3</v>
      </c>
      <c r="F444" s="4">
        <v>-9.7583873818300002E-3</v>
      </c>
      <c r="H444" s="4">
        <v>2.3999999999999998E-3</v>
      </c>
    </row>
    <row r="445" spans="1:8" x14ac:dyDescent="0.25">
      <c r="A445">
        <v>196306</v>
      </c>
      <c r="B445" s="4">
        <v>-0.02</v>
      </c>
      <c r="C445" s="4">
        <v>-2.8999999999999998E-3</v>
      </c>
      <c r="D445" s="4">
        <v>7.7000000000000002E-3</v>
      </c>
      <c r="E445" s="4">
        <v>1.21E-2</v>
      </c>
      <c r="F445" s="4">
        <v>5.1833606666700002E-3</v>
      </c>
      <c r="H445" s="4">
        <v>2.3E-3</v>
      </c>
    </row>
    <row r="446" spans="1:8" x14ac:dyDescent="0.25">
      <c r="A446">
        <v>196307</v>
      </c>
      <c r="B446" s="4">
        <v>-3.9000000000000003E-3</v>
      </c>
      <c r="C446" s="4">
        <v>-5.3E-3</v>
      </c>
      <c r="D446" s="4">
        <v>-8.8999999999999999E-3</v>
      </c>
      <c r="E446" s="4">
        <v>9.7000000000000003E-3</v>
      </c>
      <c r="F446" s="4">
        <v>8.1228549456100006E-3</v>
      </c>
      <c r="H446" s="4">
        <v>2.7000000000000001E-3</v>
      </c>
    </row>
    <row r="447" spans="1:8" x14ac:dyDescent="0.25">
      <c r="A447">
        <v>196308</v>
      </c>
      <c r="B447" s="4">
        <v>5.0700000000000002E-2</v>
      </c>
      <c r="C447" s="4">
        <v>-8.8999999999999999E-3</v>
      </c>
      <c r="D447" s="4">
        <v>1.6799999999999999E-2</v>
      </c>
      <c r="E447" s="4">
        <v>1.01E-2</v>
      </c>
      <c r="F447" s="4">
        <v>-1.21583021908E-2</v>
      </c>
      <c r="H447" s="4">
        <v>2.5000000000000001E-3</v>
      </c>
    </row>
    <row r="448" spans="1:8" x14ac:dyDescent="0.25">
      <c r="A448">
        <v>196309</v>
      </c>
      <c r="B448" s="4">
        <v>-1.5700000000000002E-2</v>
      </c>
      <c r="C448" s="4">
        <v>-3.4999999999999996E-3</v>
      </c>
      <c r="D448" s="4">
        <v>8.0000000000000004E-4</v>
      </c>
      <c r="E448" s="4">
        <v>1.9E-3</v>
      </c>
      <c r="F448" s="4">
        <v>1.06865105713E-2</v>
      </c>
      <c r="H448" s="4">
        <v>2.7000000000000001E-3</v>
      </c>
    </row>
    <row r="449" spans="1:8" x14ac:dyDescent="0.25">
      <c r="A449">
        <v>196310</v>
      </c>
      <c r="B449" s="4">
        <v>2.53E-2</v>
      </c>
      <c r="C449" s="4">
        <v>-5.6000000000000008E-3</v>
      </c>
      <c r="D449" s="4">
        <v>-1.4000000000000002E-3</v>
      </c>
      <c r="E449" s="4">
        <v>3.1200000000000002E-2</v>
      </c>
      <c r="F449" s="4">
        <v>-1.8756052819800001E-2</v>
      </c>
      <c r="H449" s="4">
        <v>2.8999999999999998E-3</v>
      </c>
    </row>
    <row r="450" spans="1:8" x14ac:dyDescent="0.25">
      <c r="A450">
        <v>196311</v>
      </c>
      <c r="B450" s="4">
        <v>-8.5000000000000006E-3</v>
      </c>
      <c r="C450" s="4">
        <v>-1.1699999999999999E-2</v>
      </c>
      <c r="D450" s="4">
        <v>1.8100000000000002E-2</v>
      </c>
      <c r="E450" s="4">
        <v>-7.4000000000000003E-3</v>
      </c>
      <c r="F450" s="4">
        <v>-5.1982030401200004E-3</v>
      </c>
      <c r="H450" s="4">
        <v>2.7000000000000001E-3</v>
      </c>
    </row>
    <row r="451" spans="1:8" x14ac:dyDescent="0.25">
      <c r="A451">
        <v>196312</v>
      </c>
      <c r="B451" s="4">
        <v>1.83E-2</v>
      </c>
      <c r="C451" s="4">
        <v>-2.1099999999999997E-2</v>
      </c>
      <c r="D451" s="4">
        <v>-8.0000000000000004E-4</v>
      </c>
      <c r="E451" s="4">
        <v>1.7500000000000002E-2</v>
      </c>
      <c r="F451" s="4">
        <v>1.2884492543900001E-4</v>
      </c>
      <c r="H451" s="4">
        <v>2.8999999999999998E-3</v>
      </c>
    </row>
    <row r="452" spans="1:8" x14ac:dyDescent="0.25">
      <c r="A452">
        <v>196401</v>
      </c>
      <c r="B452" s="4">
        <v>2.2400000000000003E-2</v>
      </c>
      <c r="C452" s="4">
        <v>-1.4000000000000002E-3</v>
      </c>
      <c r="D452" s="4">
        <v>1.47E-2</v>
      </c>
      <c r="E452" s="4">
        <v>8.6E-3</v>
      </c>
      <c r="F452" s="4">
        <v>6.1281700580000003E-3</v>
      </c>
      <c r="H452" s="4">
        <v>3.0000000000000001E-3</v>
      </c>
    </row>
    <row r="453" spans="1:8" x14ac:dyDescent="0.25">
      <c r="A453">
        <v>196402</v>
      </c>
      <c r="B453" s="4">
        <v>1.54E-2</v>
      </c>
      <c r="C453" s="4">
        <v>1.2999999999999999E-3</v>
      </c>
      <c r="D453" s="4">
        <v>2.7400000000000001E-2</v>
      </c>
      <c r="E453" s="4">
        <v>2.5999999999999999E-3</v>
      </c>
      <c r="F453" s="4">
        <v>-5.0153910818199997E-3</v>
      </c>
      <c r="H453" s="4">
        <v>2.5999999999999999E-3</v>
      </c>
    </row>
    <row r="454" spans="1:8" x14ac:dyDescent="0.25">
      <c r="A454">
        <v>196403</v>
      </c>
      <c r="B454" s="4">
        <v>1.41E-2</v>
      </c>
      <c r="C454" s="4">
        <v>9.8999999999999991E-3</v>
      </c>
      <c r="D454" s="4">
        <v>3.3599999999999998E-2</v>
      </c>
      <c r="E454" s="4">
        <v>7.4999999999999997E-3</v>
      </c>
      <c r="F454" s="4">
        <v>-1.8825064926499999E-3</v>
      </c>
      <c r="H454" s="4">
        <v>3.0999999999999999E-3</v>
      </c>
    </row>
    <row r="455" spans="1:8" x14ac:dyDescent="0.25">
      <c r="A455">
        <v>196404</v>
      </c>
      <c r="B455" s="4">
        <v>1E-3</v>
      </c>
      <c r="C455" s="4">
        <v>-1.44E-2</v>
      </c>
      <c r="D455" s="4">
        <v>-5.7999999999999996E-3</v>
      </c>
      <c r="E455" s="4">
        <v>-5.7999999999999996E-3</v>
      </c>
      <c r="F455" s="4">
        <v>2.5259038934599999E-2</v>
      </c>
      <c r="H455" s="4">
        <v>2.8999999999999998E-3</v>
      </c>
    </row>
    <row r="456" spans="1:8" x14ac:dyDescent="0.25">
      <c r="A456">
        <v>196405</v>
      </c>
      <c r="B456" s="4">
        <v>1.4199999999999999E-2</v>
      </c>
      <c r="C456" s="4">
        <v>-8.6E-3</v>
      </c>
      <c r="D456" s="4">
        <v>1.8200000000000001E-2</v>
      </c>
      <c r="E456" s="4">
        <v>2.5699999999999997E-2</v>
      </c>
      <c r="F456" s="4">
        <v>5.2034113289200004E-3</v>
      </c>
      <c r="H456" s="4">
        <v>2.5999999999999999E-3</v>
      </c>
    </row>
    <row r="457" spans="1:8" x14ac:dyDescent="0.25">
      <c r="A457">
        <v>196406</v>
      </c>
      <c r="B457" s="4">
        <v>1.2699999999999999E-2</v>
      </c>
      <c r="C457" s="4">
        <v>-1E-3</v>
      </c>
      <c r="D457" s="4">
        <v>6.3E-3</v>
      </c>
      <c r="E457" s="4">
        <v>4.5999999999999999E-3</v>
      </c>
      <c r="F457" s="4">
        <v>7.8650016594699994E-3</v>
      </c>
      <c r="H457" s="4">
        <v>3.0000000000000001E-3</v>
      </c>
    </row>
    <row r="458" spans="1:8" x14ac:dyDescent="0.25">
      <c r="A458">
        <v>196407</v>
      </c>
      <c r="B458" s="4">
        <v>1.7399999999999999E-2</v>
      </c>
      <c r="C458" s="4">
        <v>2.2000000000000001E-3</v>
      </c>
      <c r="D458" s="4">
        <v>7.4999999999999997E-3</v>
      </c>
      <c r="E458" s="4">
        <v>-3.2000000000000002E-3</v>
      </c>
      <c r="F458" s="4">
        <v>2.1644124095800001E-2</v>
      </c>
      <c r="H458" s="4">
        <v>3.0000000000000001E-3</v>
      </c>
    </row>
    <row r="459" spans="1:8" x14ac:dyDescent="0.25">
      <c r="A459">
        <v>196408</v>
      </c>
      <c r="B459" s="4">
        <v>-1.44E-2</v>
      </c>
      <c r="C459" s="4">
        <v>1.7000000000000001E-3</v>
      </c>
      <c r="D459" s="4">
        <v>8.0000000000000004E-4</v>
      </c>
      <c r="E459" s="4">
        <v>-2.2000000000000001E-3</v>
      </c>
      <c r="F459" s="4">
        <v>9.3771422938400007E-3</v>
      </c>
      <c r="H459" s="4">
        <v>2.8000000000000004E-3</v>
      </c>
    </row>
    <row r="460" spans="1:8" x14ac:dyDescent="0.25">
      <c r="A460">
        <v>196409</v>
      </c>
      <c r="B460" s="4">
        <v>2.69E-2</v>
      </c>
      <c r="C460" s="4">
        <v>-5.3E-3</v>
      </c>
      <c r="D460" s="4">
        <v>1.7000000000000001E-2</v>
      </c>
      <c r="E460" s="4">
        <v>-4.0999999999999995E-3</v>
      </c>
      <c r="F460" s="4">
        <v>-1.8396437270399999E-2</v>
      </c>
      <c r="H460" s="4">
        <v>2.8000000000000004E-3</v>
      </c>
    </row>
    <row r="461" spans="1:8" x14ac:dyDescent="0.25">
      <c r="A461">
        <v>196410</v>
      </c>
      <c r="B461" s="4">
        <v>5.8999999999999999E-3</v>
      </c>
      <c r="C461" s="4">
        <v>4.4000000000000003E-3</v>
      </c>
      <c r="D461" s="4">
        <v>1.1699999999999999E-2</v>
      </c>
      <c r="E461" s="4">
        <v>8.0000000000000004E-4</v>
      </c>
      <c r="F461" s="4">
        <v>6.1623438151600001E-3</v>
      </c>
      <c r="H461" s="4">
        <v>2.8999999999999998E-3</v>
      </c>
    </row>
    <row r="462" spans="1:8" x14ac:dyDescent="0.25">
      <c r="A462">
        <v>196411</v>
      </c>
      <c r="B462" s="4">
        <v>0</v>
      </c>
      <c r="C462" s="4">
        <v>6.8999999999999999E-3</v>
      </c>
      <c r="D462" s="4">
        <v>-1.9599999999999999E-2</v>
      </c>
      <c r="E462" s="4">
        <v>1.03E-2</v>
      </c>
      <c r="F462" s="4">
        <v>1.9929602916900001E-2</v>
      </c>
      <c r="H462" s="4">
        <v>2.8999999999999998E-3</v>
      </c>
    </row>
    <row r="463" spans="1:8" x14ac:dyDescent="0.25">
      <c r="A463">
        <v>196412</v>
      </c>
      <c r="B463" s="4">
        <v>2.9999999999999997E-4</v>
      </c>
      <c r="C463" s="4">
        <v>-3.5999999999999999E-3</v>
      </c>
      <c r="D463" s="4">
        <v>-2.4799999999999999E-2</v>
      </c>
      <c r="E463" s="4">
        <v>-7.4000000000000003E-3</v>
      </c>
      <c r="F463" s="4">
        <v>-3.3566175920800003E-4</v>
      </c>
      <c r="H463" s="4">
        <v>3.0999999999999999E-3</v>
      </c>
    </row>
    <row r="464" spans="1:8" x14ac:dyDescent="0.25">
      <c r="A464">
        <v>196501</v>
      </c>
      <c r="B464" s="4">
        <v>3.5400000000000001E-2</v>
      </c>
      <c r="C464" s="4">
        <v>2.7000000000000003E-2</v>
      </c>
      <c r="D464" s="4">
        <v>1.1999999999999999E-3</v>
      </c>
      <c r="E464" s="4">
        <v>-1.44E-2</v>
      </c>
      <c r="F464" s="4">
        <v>6.2177324473400004E-4</v>
      </c>
      <c r="H464" s="4">
        <v>2.8000000000000004E-3</v>
      </c>
    </row>
    <row r="465" spans="1:8" x14ac:dyDescent="0.25">
      <c r="A465">
        <v>196502</v>
      </c>
      <c r="B465" s="4">
        <v>4.4000000000000003E-3</v>
      </c>
      <c r="C465" s="4">
        <v>3.5299999999999998E-2</v>
      </c>
      <c r="D465" s="4">
        <v>1.1000000000000001E-3</v>
      </c>
      <c r="E465" s="4">
        <v>3.2000000000000002E-3</v>
      </c>
      <c r="F465" s="4">
        <v>-8.7994261063E-4</v>
      </c>
      <c r="H465" s="4">
        <v>3.0000000000000001E-3</v>
      </c>
    </row>
    <row r="466" spans="1:8" x14ac:dyDescent="0.25">
      <c r="A466">
        <v>196503</v>
      </c>
      <c r="B466" s="4">
        <v>-1.34E-2</v>
      </c>
      <c r="C466" s="4">
        <v>1.8799999999999997E-2</v>
      </c>
      <c r="D466" s="4">
        <v>1.03E-2</v>
      </c>
      <c r="E466" s="4">
        <v>1.5E-3</v>
      </c>
      <c r="F466" s="4">
        <v>-4.6564120673800004E-3</v>
      </c>
      <c r="H466" s="4">
        <v>3.5999999999999999E-3</v>
      </c>
    </row>
    <row r="467" spans="1:8" x14ac:dyDescent="0.25">
      <c r="A467">
        <v>196504</v>
      </c>
      <c r="B467" s="4">
        <v>3.1099999999999999E-2</v>
      </c>
      <c r="C467" s="4">
        <v>1.15E-2</v>
      </c>
      <c r="D467" s="4">
        <v>6.6E-3</v>
      </c>
      <c r="E467" s="4">
        <v>2.63E-2</v>
      </c>
      <c r="F467" s="4">
        <v>-4.4302660148199998E-3</v>
      </c>
      <c r="H467" s="4">
        <v>3.0999999999999999E-3</v>
      </c>
    </row>
    <row r="468" spans="1:8" x14ac:dyDescent="0.25">
      <c r="A468">
        <v>196505</v>
      </c>
      <c r="B468" s="4">
        <v>-7.7000000000000002E-3</v>
      </c>
      <c r="C468" s="4">
        <v>1.2999999999999999E-3</v>
      </c>
      <c r="D468" s="4">
        <v>-1.61E-2</v>
      </c>
      <c r="E468" s="4">
        <v>6.0000000000000001E-3</v>
      </c>
      <c r="F468" s="4">
        <v>-1.3062729477799999E-4</v>
      </c>
      <c r="H468" s="4">
        <v>3.0999999999999999E-3</v>
      </c>
    </row>
    <row r="469" spans="1:8" x14ac:dyDescent="0.25">
      <c r="A469">
        <v>196506</v>
      </c>
      <c r="B469" s="4">
        <v>-5.5099999999999996E-2</v>
      </c>
      <c r="C469" s="4">
        <v>-4.3499999999999997E-2</v>
      </c>
      <c r="D469" s="4">
        <v>5.8999999999999999E-3</v>
      </c>
      <c r="E469" s="4">
        <v>-3.1300000000000001E-2</v>
      </c>
      <c r="F469" s="4">
        <v>7.8725551638899997E-4</v>
      </c>
      <c r="H469" s="4">
        <v>3.4999999999999996E-3</v>
      </c>
    </row>
    <row r="470" spans="1:8" x14ac:dyDescent="0.25">
      <c r="A470">
        <v>196507</v>
      </c>
      <c r="B470" s="4">
        <v>1.43E-2</v>
      </c>
      <c r="C470" s="4">
        <v>8.6999999999999994E-3</v>
      </c>
      <c r="D470" s="4">
        <v>2.1400000000000002E-2</v>
      </c>
      <c r="E470" s="4">
        <v>4.1200000000000001E-2</v>
      </c>
      <c r="F470" s="4">
        <v>-9.6177668543500003E-3</v>
      </c>
      <c r="H470" s="4">
        <v>3.0999999999999999E-3</v>
      </c>
    </row>
    <row r="471" spans="1:8" x14ac:dyDescent="0.25">
      <c r="A471">
        <v>196508</v>
      </c>
      <c r="B471" s="4">
        <v>2.7300000000000001E-2</v>
      </c>
      <c r="C471" s="4">
        <v>2.8300000000000002E-2</v>
      </c>
      <c r="D471" s="4">
        <v>-1.0200000000000001E-2</v>
      </c>
      <c r="E471" s="4">
        <v>2.58E-2</v>
      </c>
      <c r="F471" s="4">
        <v>-1.9439383147699999E-2</v>
      </c>
      <c r="H471" s="4">
        <v>3.3E-3</v>
      </c>
    </row>
    <row r="472" spans="1:8" x14ac:dyDescent="0.25">
      <c r="A472">
        <v>196509</v>
      </c>
      <c r="B472" s="4">
        <v>2.86E-2</v>
      </c>
      <c r="C472" s="4">
        <v>6.4000000000000003E-3</v>
      </c>
      <c r="D472" s="4">
        <v>-1.1999999999999999E-3</v>
      </c>
      <c r="E472" s="4">
        <v>3.3000000000000002E-2</v>
      </c>
      <c r="F472" s="4">
        <v>-1.25852342421E-2</v>
      </c>
      <c r="H472" s="4">
        <v>3.0999999999999999E-3</v>
      </c>
    </row>
    <row r="473" spans="1:8" x14ac:dyDescent="0.25">
      <c r="A473">
        <v>196510</v>
      </c>
      <c r="B473" s="4">
        <v>2.6000000000000002E-2</v>
      </c>
      <c r="C473" s="4">
        <v>2.53E-2</v>
      </c>
      <c r="D473" s="4">
        <v>1.5700000000000002E-2</v>
      </c>
      <c r="E473" s="4">
        <v>3.4599999999999999E-2</v>
      </c>
      <c r="F473" s="4">
        <v>-1.74122738817E-2</v>
      </c>
      <c r="H473" s="4">
        <v>3.0999999999999999E-3</v>
      </c>
    </row>
    <row r="474" spans="1:8" x14ac:dyDescent="0.25">
      <c r="A474">
        <v>196511</v>
      </c>
      <c r="B474" s="4">
        <v>-2.9999999999999997E-4</v>
      </c>
      <c r="C474" s="4">
        <v>4.6500000000000007E-2</v>
      </c>
      <c r="D474" s="4">
        <v>1E-3</v>
      </c>
      <c r="E474" s="4">
        <v>4.4500000000000005E-2</v>
      </c>
      <c r="F474" s="4">
        <v>-2.06184210278E-2</v>
      </c>
      <c r="H474" s="4">
        <v>3.4999999999999996E-3</v>
      </c>
    </row>
    <row r="475" spans="1:8" x14ac:dyDescent="0.25">
      <c r="A475">
        <v>196512</v>
      </c>
      <c r="B475" s="4">
        <v>1.01E-2</v>
      </c>
      <c r="C475" s="4">
        <v>2.06E-2</v>
      </c>
      <c r="D475" s="4">
        <v>2.0199999999999999E-2</v>
      </c>
      <c r="E475" s="4">
        <v>1.1999999999999999E-3</v>
      </c>
      <c r="F475" s="4">
        <v>-1.0765924872600001E-3</v>
      </c>
      <c r="H475" s="4">
        <v>3.3E-3</v>
      </c>
    </row>
    <row r="476" spans="1:8" x14ac:dyDescent="0.25">
      <c r="A476">
        <v>196601</v>
      </c>
      <c r="B476" s="4">
        <v>7.1999999999999998E-3</v>
      </c>
      <c r="C476" s="4">
        <v>3.8399999999999997E-2</v>
      </c>
      <c r="D476" s="4">
        <v>3.5299999999999998E-2</v>
      </c>
      <c r="E476" s="4">
        <v>5.3899999999999997E-2</v>
      </c>
      <c r="F476" s="4">
        <v>1.3528454888999999E-2</v>
      </c>
      <c r="H476" s="4">
        <v>3.8E-3</v>
      </c>
    </row>
    <row r="477" spans="1:8" x14ac:dyDescent="0.25">
      <c r="A477">
        <v>196602</v>
      </c>
      <c r="B477" s="4">
        <v>-1.21E-2</v>
      </c>
      <c r="C477" s="4">
        <v>4.3799999999999999E-2</v>
      </c>
      <c r="D477" s="4">
        <v>2.8999999999999998E-3</v>
      </c>
      <c r="E477" s="4">
        <v>4.5700000000000005E-2</v>
      </c>
      <c r="F477" s="4">
        <v>-1.6968734168400001E-2</v>
      </c>
      <c r="H477" s="4">
        <v>3.4999999999999996E-3</v>
      </c>
    </row>
    <row r="478" spans="1:8" x14ac:dyDescent="0.25">
      <c r="A478">
        <v>196603</v>
      </c>
      <c r="B478" s="4">
        <v>-2.5099999999999997E-2</v>
      </c>
      <c r="C478" s="4">
        <v>9.7999999999999997E-3</v>
      </c>
      <c r="D478" s="4">
        <v>-0.02</v>
      </c>
      <c r="E478" s="4">
        <v>1.4199999999999999E-2</v>
      </c>
      <c r="F478" s="4">
        <v>3.71218867862E-3</v>
      </c>
      <c r="H478" s="4">
        <v>3.8E-3</v>
      </c>
    </row>
    <row r="479" spans="1:8" x14ac:dyDescent="0.25">
      <c r="A479">
        <v>196604</v>
      </c>
      <c r="B479" s="4">
        <v>2.1400000000000002E-2</v>
      </c>
      <c r="C479" s="4">
        <v>3.4099999999999998E-2</v>
      </c>
      <c r="D479" s="4">
        <v>-4.6999999999999993E-3</v>
      </c>
      <c r="E479" s="4">
        <v>6.2800000000000009E-2</v>
      </c>
      <c r="F479" s="4">
        <v>-1.09811830668E-2</v>
      </c>
      <c r="H479" s="4">
        <v>3.4000000000000002E-3</v>
      </c>
    </row>
    <row r="480" spans="1:8" x14ac:dyDescent="0.25">
      <c r="A480">
        <v>196605</v>
      </c>
      <c r="B480" s="4">
        <v>-5.6600000000000004E-2</v>
      </c>
      <c r="C480" s="4">
        <v>-4.5999999999999999E-2</v>
      </c>
      <c r="D480" s="4">
        <v>-1.61E-2</v>
      </c>
      <c r="E480" s="4">
        <v>-4.7E-2</v>
      </c>
      <c r="F480" s="4">
        <v>1.42677661123E-4</v>
      </c>
      <c r="H480" s="4">
        <v>4.0999999999999995E-3</v>
      </c>
    </row>
    <row r="481" spans="1:8" x14ac:dyDescent="0.25">
      <c r="A481">
        <v>196606</v>
      </c>
      <c r="B481" s="4">
        <v>-1.44E-2</v>
      </c>
      <c r="C481" s="4">
        <v>1.04E-2</v>
      </c>
      <c r="D481" s="4">
        <v>4.8999999999999998E-3</v>
      </c>
      <c r="E481" s="4">
        <v>3.2500000000000001E-2</v>
      </c>
      <c r="F481" s="4">
        <v>-1.3658481909699999E-2</v>
      </c>
      <c r="H481" s="4">
        <v>3.8E-3</v>
      </c>
    </row>
    <row r="482" spans="1:8" x14ac:dyDescent="0.25">
      <c r="A482">
        <v>196607</v>
      </c>
      <c r="B482" s="4">
        <v>-1.6299999999999999E-2</v>
      </c>
      <c r="C482" s="4">
        <v>-4.3E-3</v>
      </c>
      <c r="D482" s="4">
        <v>9.8999999999999991E-3</v>
      </c>
      <c r="E482" s="4">
        <v>-1.3999999999999999E-2</v>
      </c>
      <c r="F482" s="4">
        <v>-1.6511378466700001E-4</v>
      </c>
      <c r="H482" s="4">
        <v>3.4999999999999996E-3</v>
      </c>
    </row>
    <row r="483" spans="1:8" x14ac:dyDescent="0.25">
      <c r="A483">
        <v>196608</v>
      </c>
      <c r="B483" s="4">
        <v>-7.9100000000000004E-2</v>
      </c>
      <c r="C483" s="4">
        <v>-3.2899999999999999E-2</v>
      </c>
      <c r="D483" s="4">
        <v>4.4000000000000003E-3</v>
      </c>
      <c r="E483" s="4">
        <v>-2.1400000000000002E-2</v>
      </c>
      <c r="F483" s="4">
        <v>-3.00051519866E-2</v>
      </c>
      <c r="H483" s="4">
        <v>4.0999999999999995E-3</v>
      </c>
    </row>
    <row r="484" spans="1:8" x14ac:dyDescent="0.25">
      <c r="A484">
        <v>196609</v>
      </c>
      <c r="B484" s="4">
        <v>-1.06E-2</v>
      </c>
      <c r="C484" s="4">
        <v>-1.04E-2</v>
      </c>
      <c r="D484" s="4">
        <v>5.1000000000000004E-3</v>
      </c>
      <c r="E484" s="4">
        <v>-1.84E-2</v>
      </c>
      <c r="F484" s="4">
        <v>1.25790340036E-2</v>
      </c>
      <c r="H484" s="4">
        <v>4.0000000000000001E-3</v>
      </c>
    </row>
    <row r="485" spans="1:8" x14ac:dyDescent="0.25">
      <c r="A485">
        <v>196610</v>
      </c>
      <c r="B485" s="4">
        <v>3.8599999999999995E-2</v>
      </c>
      <c r="C485" s="4">
        <v>-6.5199999999999994E-2</v>
      </c>
      <c r="D485" s="4">
        <v>2.6800000000000001E-2</v>
      </c>
      <c r="E485" s="4">
        <v>-5.2600000000000001E-2</v>
      </c>
      <c r="F485" s="4">
        <v>2.1422103417900001E-2</v>
      </c>
      <c r="H485" s="4">
        <v>4.5000000000000005E-3</v>
      </c>
    </row>
    <row r="486" spans="1:8" x14ac:dyDescent="0.25">
      <c r="A486">
        <v>196611</v>
      </c>
      <c r="B486" s="4">
        <v>1.3999999999999999E-2</v>
      </c>
      <c r="C486" s="4">
        <v>4.3499999999999997E-2</v>
      </c>
      <c r="D486" s="4">
        <v>-4.7699999999999992E-2</v>
      </c>
      <c r="E486" s="4">
        <v>5.7200000000000001E-2</v>
      </c>
      <c r="F486" s="4">
        <v>-5.2925443123000002E-2</v>
      </c>
      <c r="H486" s="4">
        <v>4.0000000000000001E-3</v>
      </c>
    </row>
    <row r="487" spans="1:8" x14ac:dyDescent="0.25">
      <c r="A487">
        <v>196612</v>
      </c>
      <c r="B487" s="4">
        <v>1.2999999999999999E-3</v>
      </c>
      <c r="C487" s="4">
        <v>2.0899999999999998E-2</v>
      </c>
      <c r="D487" s="4">
        <v>-1.32E-2</v>
      </c>
      <c r="E487" s="4">
        <v>1.06E-2</v>
      </c>
      <c r="F487" s="4">
        <v>-7.4498020245100001E-3</v>
      </c>
      <c r="H487" s="4">
        <v>4.0000000000000001E-3</v>
      </c>
    </row>
    <row r="488" spans="1:8" x14ac:dyDescent="0.25">
      <c r="A488">
        <v>196701</v>
      </c>
      <c r="B488" s="4">
        <v>8.1500000000000003E-2</v>
      </c>
      <c r="C488" s="4">
        <v>8.3000000000000004E-2</v>
      </c>
      <c r="D488" s="4">
        <v>2.2499999999999999E-2</v>
      </c>
      <c r="E488" s="4">
        <v>-6.93E-2</v>
      </c>
      <c r="F488" s="4">
        <v>1.39919447694E-2</v>
      </c>
      <c r="H488" s="4">
        <v>4.3E-3</v>
      </c>
    </row>
    <row r="489" spans="1:8" x14ac:dyDescent="0.25">
      <c r="A489">
        <v>196702</v>
      </c>
      <c r="B489" s="4">
        <v>7.8000000000000005E-3</v>
      </c>
      <c r="C489" s="4">
        <v>3.3300000000000003E-2</v>
      </c>
      <c r="D489" s="4">
        <v>-2.18E-2</v>
      </c>
      <c r="E489" s="4">
        <v>3.5200000000000002E-2</v>
      </c>
      <c r="F489" s="4">
        <v>2.6172200663900001E-2</v>
      </c>
      <c r="H489" s="4">
        <v>3.5999999999999999E-3</v>
      </c>
    </row>
    <row r="490" spans="1:8" x14ac:dyDescent="0.25">
      <c r="A490">
        <v>196703</v>
      </c>
      <c r="B490" s="4">
        <v>3.9900000000000005E-2</v>
      </c>
      <c r="C490" s="4">
        <v>1.4199999999999999E-2</v>
      </c>
      <c r="D490" s="4">
        <v>5.4000000000000003E-3</v>
      </c>
      <c r="E490" s="4">
        <v>1.5300000000000001E-2</v>
      </c>
      <c r="F490" s="4">
        <v>8.0673978111199997E-3</v>
      </c>
      <c r="H490" s="4">
        <v>3.9000000000000003E-3</v>
      </c>
    </row>
    <row r="491" spans="1:8" x14ac:dyDescent="0.25">
      <c r="A491">
        <v>196704</v>
      </c>
      <c r="B491" s="4">
        <v>3.8900000000000004E-2</v>
      </c>
      <c r="C491" s="4">
        <v>6.1999999999999998E-3</v>
      </c>
      <c r="D491" s="4">
        <v>-2.4500000000000001E-2</v>
      </c>
      <c r="E491" s="4">
        <v>5.8999999999999999E-3</v>
      </c>
      <c r="F491" s="4">
        <v>1.70621398934E-2</v>
      </c>
      <c r="H491" s="4">
        <v>3.2000000000000002E-3</v>
      </c>
    </row>
    <row r="492" spans="1:8" x14ac:dyDescent="0.25">
      <c r="A492">
        <v>196705</v>
      </c>
      <c r="B492" s="4">
        <v>-4.3299999999999998E-2</v>
      </c>
      <c r="C492" s="4">
        <v>1.8000000000000002E-2</v>
      </c>
      <c r="D492" s="4">
        <v>1.18E-2</v>
      </c>
      <c r="E492" s="4">
        <v>7.1999999999999998E-3</v>
      </c>
      <c r="F492" s="4">
        <v>2.0080963802300001E-2</v>
      </c>
      <c r="H492" s="4">
        <v>3.3E-3</v>
      </c>
    </row>
    <row r="493" spans="1:8" x14ac:dyDescent="0.25">
      <c r="A493">
        <v>196706</v>
      </c>
      <c r="B493" s="4">
        <v>2.41E-2</v>
      </c>
      <c r="C493" s="4">
        <v>5.91E-2</v>
      </c>
      <c r="D493" s="4">
        <v>8.5000000000000006E-3</v>
      </c>
      <c r="E493" s="4">
        <v>0.06</v>
      </c>
      <c r="F493" s="4">
        <v>-1.6343663157100001E-2</v>
      </c>
      <c r="H493" s="4">
        <v>2.7000000000000001E-3</v>
      </c>
    </row>
    <row r="494" spans="1:8" x14ac:dyDescent="0.25">
      <c r="A494">
        <v>196707</v>
      </c>
      <c r="B494" s="4">
        <v>4.58E-2</v>
      </c>
      <c r="C494" s="4">
        <v>3.1E-2</v>
      </c>
      <c r="D494" s="4">
        <v>2.7200000000000002E-2</v>
      </c>
      <c r="E494" s="4">
        <v>-1.03E-2</v>
      </c>
      <c r="F494" s="4">
        <v>4.5597889263999998E-2</v>
      </c>
      <c r="H494" s="4">
        <v>3.0999999999999999E-3</v>
      </c>
    </row>
    <row r="495" spans="1:8" x14ac:dyDescent="0.25">
      <c r="A495">
        <v>196708</v>
      </c>
      <c r="B495" s="4">
        <v>-8.8999999999999999E-3</v>
      </c>
      <c r="C495" s="4">
        <v>3.9000000000000003E-3</v>
      </c>
      <c r="D495" s="4">
        <v>1.52E-2</v>
      </c>
      <c r="E495" s="4">
        <v>-1.38E-2</v>
      </c>
      <c r="F495" s="4">
        <v>2.26610268674E-2</v>
      </c>
      <c r="H495" s="4">
        <v>3.0999999999999999E-3</v>
      </c>
    </row>
    <row r="496" spans="1:8" x14ac:dyDescent="0.25">
      <c r="A496">
        <v>196709</v>
      </c>
      <c r="B496" s="4">
        <v>3.1099999999999999E-2</v>
      </c>
      <c r="C496" s="4">
        <v>3.0200000000000001E-2</v>
      </c>
      <c r="D496" s="4">
        <v>-2.4199999999999999E-2</v>
      </c>
      <c r="E496" s="4">
        <v>2.52E-2</v>
      </c>
      <c r="F496" s="4">
        <v>2.1299208780700001E-2</v>
      </c>
      <c r="H496" s="4">
        <v>3.2000000000000002E-3</v>
      </c>
    </row>
    <row r="497" spans="1:8" x14ac:dyDescent="0.25">
      <c r="A497">
        <v>196710</v>
      </c>
      <c r="B497" s="4">
        <v>-3.0899999999999997E-2</v>
      </c>
      <c r="C497" s="4">
        <v>1.38E-2</v>
      </c>
      <c r="D497" s="4">
        <v>-3.2199999999999999E-2</v>
      </c>
      <c r="E497" s="4">
        <v>3.6699999999999997E-2</v>
      </c>
      <c r="F497" s="4">
        <v>-3.6549609620200002E-4</v>
      </c>
      <c r="H497" s="4">
        <v>3.9000000000000003E-3</v>
      </c>
    </row>
    <row r="498" spans="1:8" x14ac:dyDescent="0.25">
      <c r="A498">
        <v>196711</v>
      </c>
      <c r="B498" s="4">
        <v>3.7000000000000002E-3</v>
      </c>
      <c r="C498" s="4">
        <v>1.6000000000000001E-3</v>
      </c>
      <c r="D498" s="4">
        <v>-1.6899999999999998E-2</v>
      </c>
      <c r="E498" s="4">
        <v>1.26E-2</v>
      </c>
      <c r="F498" s="4">
        <v>-7.5113731666900004E-3</v>
      </c>
      <c r="H498" s="4">
        <v>3.5999999999999999E-3</v>
      </c>
    </row>
    <row r="499" spans="1:8" x14ac:dyDescent="0.25">
      <c r="A499">
        <v>196712</v>
      </c>
      <c r="B499" s="4">
        <v>3.0499999999999999E-2</v>
      </c>
      <c r="C499" s="4">
        <v>5.7800000000000004E-2</v>
      </c>
      <c r="D499" s="4">
        <v>-6.3E-3</v>
      </c>
      <c r="E499" s="4">
        <v>3.2500000000000001E-2</v>
      </c>
      <c r="F499" s="4">
        <v>1.96293160495E-3</v>
      </c>
      <c r="H499" s="4">
        <v>3.3E-3</v>
      </c>
    </row>
    <row r="500" spans="1:8" x14ac:dyDescent="0.25">
      <c r="A500">
        <v>196801</v>
      </c>
      <c r="B500" s="4">
        <v>-4.0599999999999997E-2</v>
      </c>
      <c r="C500" s="4">
        <v>3.8900000000000004E-2</v>
      </c>
      <c r="D500" s="4">
        <v>4.8399999999999999E-2</v>
      </c>
      <c r="E500" s="4">
        <v>-4.7E-2</v>
      </c>
      <c r="F500" s="4">
        <v>6.2924538100600003E-2</v>
      </c>
      <c r="G500" s="4">
        <v>-2.069996E-2</v>
      </c>
      <c r="H500" s="4">
        <v>4.0000000000000001E-3</v>
      </c>
    </row>
    <row r="501" spans="1:8" x14ac:dyDescent="0.25">
      <c r="A501">
        <v>196802</v>
      </c>
      <c r="B501" s="4">
        <v>-3.7499999999999999E-2</v>
      </c>
      <c r="C501" s="4">
        <v>-2.9600000000000001E-2</v>
      </c>
      <c r="D501" s="4">
        <v>1.3300000000000001E-2</v>
      </c>
      <c r="E501" s="4">
        <v>-3.4300000000000004E-2</v>
      </c>
      <c r="F501" s="4">
        <v>2.1307615711799999E-2</v>
      </c>
      <c r="G501" s="4">
        <v>2.1796679999999999E-2</v>
      </c>
      <c r="H501" s="4">
        <v>3.9000000000000003E-3</v>
      </c>
    </row>
    <row r="502" spans="1:8" x14ac:dyDescent="0.25">
      <c r="A502">
        <v>196803</v>
      </c>
      <c r="B502" s="4">
        <v>2E-3</v>
      </c>
      <c r="C502" s="4">
        <v>-1.3500000000000002E-2</v>
      </c>
      <c r="D502" s="4">
        <v>-5.8999999999999999E-3</v>
      </c>
      <c r="E502" s="4">
        <v>3.2300000000000002E-2</v>
      </c>
      <c r="F502" s="4">
        <v>-1.5841069574699999E-2</v>
      </c>
      <c r="G502" s="4">
        <v>1.027722E-2</v>
      </c>
      <c r="H502" s="4">
        <v>3.8E-3</v>
      </c>
    </row>
    <row r="503" spans="1:8" x14ac:dyDescent="0.25">
      <c r="A503">
        <v>196804</v>
      </c>
      <c r="B503" s="4">
        <v>9.0500000000000011E-2</v>
      </c>
      <c r="C503" s="4">
        <v>5.6600000000000004E-2</v>
      </c>
      <c r="D503" s="4">
        <v>-1.1699999999999999E-2</v>
      </c>
      <c r="E503" s="4">
        <v>5.0900000000000001E-2</v>
      </c>
      <c r="F503" s="4">
        <v>1.6951387650799999E-3</v>
      </c>
      <c r="G503" s="4">
        <v>9.4746799999999992E-3</v>
      </c>
      <c r="H503" s="4">
        <v>4.3E-3</v>
      </c>
    </row>
    <row r="504" spans="1:8" x14ac:dyDescent="0.25">
      <c r="A504">
        <v>196805</v>
      </c>
      <c r="B504" s="4">
        <v>2.2799999999999997E-2</v>
      </c>
      <c r="C504" s="4">
        <v>6.4899999999999999E-2</v>
      </c>
      <c r="D504" s="4">
        <v>6.6E-3</v>
      </c>
      <c r="E504" s="4">
        <v>3.7999999999999999E-2</v>
      </c>
      <c r="F504" s="4">
        <v>1.8138548794500001E-2</v>
      </c>
      <c r="G504" s="4">
        <v>-1.696361E-2</v>
      </c>
      <c r="H504" s="4">
        <v>4.5000000000000005E-3</v>
      </c>
    </row>
    <row r="505" spans="1:8" x14ac:dyDescent="0.25">
      <c r="A505">
        <v>196806</v>
      </c>
      <c r="B505" s="4">
        <v>6.8999999999999999E-3</v>
      </c>
      <c r="C505" s="4">
        <v>-2.5000000000000001E-3</v>
      </c>
      <c r="D505" s="4">
        <v>8.3000000000000001E-3</v>
      </c>
      <c r="E505" s="4">
        <v>-1.9E-2</v>
      </c>
      <c r="F505" s="4">
        <v>6.8927064720799999E-2</v>
      </c>
      <c r="G505" s="4">
        <v>-2.7125000000000001E-4</v>
      </c>
      <c r="H505" s="4">
        <v>4.3E-3</v>
      </c>
    </row>
    <row r="506" spans="1:8" x14ac:dyDescent="0.25">
      <c r="A506">
        <v>196807</v>
      </c>
      <c r="B506" s="4">
        <v>-2.7200000000000002E-2</v>
      </c>
      <c r="C506" s="4">
        <v>-1.37E-2</v>
      </c>
      <c r="D506" s="4">
        <v>5.3899999999999997E-2</v>
      </c>
      <c r="E506" s="4">
        <v>-8.8000000000000005E-3</v>
      </c>
      <c r="F506" s="4">
        <v>2.4748719130900002E-2</v>
      </c>
      <c r="G506" s="4">
        <v>-3.6174030000000003E-2</v>
      </c>
      <c r="H506" s="4">
        <v>4.7999999999999996E-3</v>
      </c>
    </row>
    <row r="507" spans="1:8" x14ac:dyDescent="0.25">
      <c r="A507">
        <v>196808</v>
      </c>
      <c r="B507" s="4">
        <v>1.34E-2</v>
      </c>
      <c r="C507" s="4">
        <v>2.3199999999999998E-2</v>
      </c>
      <c r="D507" s="4">
        <v>0.01</v>
      </c>
      <c r="E507" s="4">
        <v>1.89E-2</v>
      </c>
      <c r="F507" s="4">
        <v>1.4619978535700001E-3</v>
      </c>
      <c r="G507" s="4">
        <v>5.7069E-3</v>
      </c>
      <c r="H507" s="4">
        <v>4.1999999999999997E-3</v>
      </c>
    </row>
    <row r="508" spans="1:8" x14ac:dyDescent="0.25">
      <c r="A508">
        <v>196809</v>
      </c>
      <c r="B508" s="4">
        <v>4.0300000000000002E-2</v>
      </c>
      <c r="C508" s="4">
        <v>2.81E-2</v>
      </c>
      <c r="D508" s="4">
        <v>3.0000000000000001E-3</v>
      </c>
      <c r="E508" s="4">
        <v>-6.5000000000000006E-3</v>
      </c>
      <c r="F508" s="4">
        <v>7.1084154956500001E-3</v>
      </c>
      <c r="G508" s="4">
        <v>9.4486399999999995E-3</v>
      </c>
      <c r="H508" s="4">
        <v>4.3E-3</v>
      </c>
    </row>
    <row r="509" spans="1:8" x14ac:dyDescent="0.25">
      <c r="A509">
        <v>196810</v>
      </c>
      <c r="B509" s="4">
        <v>4.1999999999999997E-3</v>
      </c>
      <c r="C509" s="4">
        <v>-4.7999999999999996E-3</v>
      </c>
      <c r="D509" s="4">
        <v>2.86E-2</v>
      </c>
      <c r="E509" s="4">
        <v>-1.46E-2</v>
      </c>
      <c r="F509" s="4">
        <v>3.2209592739499998E-2</v>
      </c>
      <c r="G509" s="4">
        <v>-1.1616899999999999E-3</v>
      </c>
      <c r="H509" s="4">
        <v>4.4000000000000003E-3</v>
      </c>
    </row>
    <row r="510" spans="1:8" x14ac:dyDescent="0.25">
      <c r="A510">
        <v>196811</v>
      </c>
      <c r="B510" s="4">
        <v>5.4299999999999994E-2</v>
      </c>
      <c r="C510" s="4">
        <v>2.3700000000000002E-2</v>
      </c>
      <c r="D510" s="4">
        <v>-9.300000000000001E-3</v>
      </c>
      <c r="E510" s="4">
        <v>1.7500000000000002E-2</v>
      </c>
      <c r="F510" s="4">
        <v>2.57083840405E-2</v>
      </c>
      <c r="G510" s="4">
        <v>-8.7100200000000006E-3</v>
      </c>
      <c r="H510" s="4">
        <v>4.1999999999999997E-3</v>
      </c>
    </row>
    <row r="511" spans="1:8" x14ac:dyDescent="0.25">
      <c r="A511">
        <v>196812</v>
      </c>
      <c r="B511" s="4">
        <v>-3.9399999999999998E-2</v>
      </c>
      <c r="C511" s="4">
        <v>3.4000000000000002E-2</v>
      </c>
      <c r="D511" s="4">
        <v>-1E-4</v>
      </c>
      <c r="E511" s="4">
        <v>-1E-4</v>
      </c>
      <c r="F511" s="4">
        <v>1.0450956880100001E-2</v>
      </c>
      <c r="G511" s="4">
        <v>1.211096E-2</v>
      </c>
      <c r="H511" s="4">
        <v>4.3E-3</v>
      </c>
    </row>
    <row r="512" spans="1:8" x14ac:dyDescent="0.25">
      <c r="A512">
        <v>196901</v>
      </c>
      <c r="B512" s="4">
        <v>-1.2500000000000001E-2</v>
      </c>
      <c r="C512" s="4">
        <v>-7.6E-3</v>
      </c>
      <c r="D512" s="4">
        <v>1.6799999999999999E-2</v>
      </c>
      <c r="E512" s="4">
        <v>-1.7000000000000001E-3</v>
      </c>
      <c r="F512" s="4">
        <v>6.8773367124799999E-3</v>
      </c>
      <c r="G512" s="4">
        <v>2.4758260000000001E-2</v>
      </c>
      <c r="H512" s="4">
        <v>5.3E-3</v>
      </c>
    </row>
    <row r="513" spans="1:8" x14ac:dyDescent="0.25">
      <c r="A513">
        <v>196902</v>
      </c>
      <c r="B513" s="4">
        <v>-5.8400000000000001E-2</v>
      </c>
      <c r="C513" s="4">
        <v>-3.9399999999999998E-2</v>
      </c>
      <c r="D513" s="4">
        <v>9.0000000000000011E-3</v>
      </c>
      <c r="E513" s="4">
        <v>-2.3599999999999999E-2</v>
      </c>
      <c r="F513" s="4">
        <v>-3.0708683914500001E-3</v>
      </c>
      <c r="G513" s="4">
        <v>5.795202E-2</v>
      </c>
      <c r="H513" s="4">
        <v>4.5999999999999999E-3</v>
      </c>
    </row>
    <row r="514" spans="1:8" x14ac:dyDescent="0.25">
      <c r="A514">
        <v>196903</v>
      </c>
      <c r="B514" s="4">
        <v>2.64E-2</v>
      </c>
      <c r="C514" s="4">
        <v>-2.5999999999999999E-3</v>
      </c>
      <c r="D514" s="4">
        <v>-5.1999999999999998E-3</v>
      </c>
      <c r="E514" s="4">
        <v>3.9699999999999999E-2</v>
      </c>
      <c r="F514" s="4">
        <v>-1.7640790936499999E-2</v>
      </c>
      <c r="G514" s="4">
        <v>-1.6437980000000001E-2</v>
      </c>
      <c r="H514" s="4">
        <v>4.5999999999999999E-3</v>
      </c>
    </row>
    <row r="515" spans="1:8" x14ac:dyDescent="0.25">
      <c r="A515">
        <v>196904</v>
      </c>
      <c r="B515" s="4">
        <v>1.46E-2</v>
      </c>
      <c r="C515" s="4">
        <v>-8.6999999999999994E-3</v>
      </c>
      <c r="D515" s="4">
        <v>-2.9999999999999997E-4</v>
      </c>
      <c r="E515" s="4">
        <v>1.1299999999999999E-2</v>
      </c>
      <c r="F515" s="4">
        <v>-4.8308751381000003E-3</v>
      </c>
      <c r="G515" s="4">
        <v>2.314952E-2</v>
      </c>
      <c r="H515" s="4">
        <v>5.3E-3</v>
      </c>
    </row>
    <row r="516" spans="1:8" x14ac:dyDescent="0.25">
      <c r="A516">
        <v>196905</v>
      </c>
      <c r="B516" s="4">
        <v>-1E-3</v>
      </c>
      <c r="C516" s="4">
        <v>-2.2000000000000001E-3</v>
      </c>
      <c r="D516" s="4">
        <v>7.1999999999999998E-3</v>
      </c>
      <c r="E516" s="4">
        <v>1.7000000000000001E-2</v>
      </c>
      <c r="F516" s="4">
        <v>1.7636335540599998E-2</v>
      </c>
      <c r="G516" s="4">
        <v>1.3267589999999999E-2</v>
      </c>
      <c r="H516" s="4">
        <v>4.7999999999999996E-3</v>
      </c>
    </row>
    <row r="517" spans="1:8" x14ac:dyDescent="0.25">
      <c r="A517">
        <v>196906</v>
      </c>
      <c r="B517" s="4">
        <v>-7.1800000000000003E-2</v>
      </c>
      <c r="C517" s="4">
        <v>-5.4100000000000002E-2</v>
      </c>
      <c r="D517" s="4">
        <v>-1.09E-2</v>
      </c>
      <c r="E517" s="4">
        <v>-2.3E-2</v>
      </c>
      <c r="F517" s="4">
        <v>-1.30949802613E-2</v>
      </c>
      <c r="G517" s="4">
        <v>5.7714019999999998E-2</v>
      </c>
      <c r="H517" s="4">
        <v>5.1000000000000004E-3</v>
      </c>
    </row>
    <row r="518" spans="1:8" x14ac:dyDescent="0.25">
      <c r="A518">
        <v>196907</v>
      </c>
      <c r="B518" s="4">
        <v>-7.0000000000000007E-2</v>
      </c>
      <c r="C518" s="4">
        <v>-3.2199999999999999E-2</v>
      </c>
      <c r="D518" s="4">
        <v>1.18E-2</v>
      </c>
      <c r="E518" s="4">
        <v>1.7000000000000001E-2</v>
      </c>
      <c r="F518" s="4">
        <v>-1.0448269151E-2</v>
      </c>
      <c r="G518" s="4">
        <v>3.7834489999999998E-2</v>
      </c>
      <c r="H518" s="4">
        <v>5.3E-3</v>
      </c>
    </row>
    <row r="519" spans="1:8" x14ac:dyDescent="0.25">
      <c r="A519">
        <v>196908</v>
      </c>
      <c r="B519" s="4">
        <v>4.6799999999999994E-2</v>
      </c>
      <c r="C519" s="4">
        <v>8.8999999999999999E-3</v>
      </c>
      <c r="D519" s="4">
        <v>-3.7699999999999997E-2</v>
      </c>
      <c r="E519" s="4">
        <v>2.1700000000000001E-2</v>
      </c>
      <c r="F519" s="4">
        <v>-1.3144386708299999E-2</v>
      </c>
      <c r="G519" s="4">
        <v>-2.8681499999999999E-3</v>
      </c>
      <c r="H519" s="4">
        <v>5.0000000000000001E-3</v>
      </c>
    </row>
    <row r="520" spans="1:8" x14ac:dyDescent="0.25">
      <c r="A520">
        <v>196909</v>
      </c>
      <c r="B520" s="4">
        <v>-2.98E-2</v>
      </c>
      <c r="C520" s="4">
        <v>1.1399999999999999E-2</v>
      </c>
      <c r="D520" s="4">
        <v>-3.1899999999999998E-2</v>
      </c>
      <c r="E520" s="4">
        <v>2.52E-2</v>
      </c>
      <c r="F520" s="4">
        <v>1.1831870037599999E-3</v>
      </c>
      <c r="G520" s="4">
        <v>1.4839130000000001E-2</v>
      </c>
      <c r="H520" s="4">
        <v>6.1999999999999998E-3</v>
      </c>
    </row>
    <row r="521" spans="1:8" x14ac:dyDescent="0.25">
      <c r="A521">
        <v>196910</v>
      </c>
      <c r="B521" s="4">
        <v>5.0599999999999999E-2</v>
      </c>
      <c r="C521" s="4">
        <v>3.8699999999999998E-2</v>
      </c>
      <c r="D521" s="4">
        <v>-3.1E-2</v>
      </c>
      <c r="E521" s="4">
        <v>-4.3099999999999999E-2</v>
      </c>
      <c r="F521" s="4">
        <v>1.1964072642200001E-2</v>
      </c>
      <c r="G521" s="4">
        <v>-5.8428790000000001E-2</v>
      </c>
      <c r="H521" s="4">
        <v>6.0000000000000001E-3</v>
      </c>
    </row>
    <row r="522" spans="1:8" x14ac:dyDescent="0.25">
      <c r="A522">
        <v>196911</v>
      </c>
      <c r="B522" s="4">
        <v>-3.7900000000000003E-2</v>
      </c>
      <c r="C522" s="4">
        <v>-2.58E-2</v>
      </c>
      <c r="D522" s="4">
        <v>-1.21E-2</v>
      </c>
      <c r="E522" s="4">
        <v>3.6600000000000001E-2</v>
      </c>
      <c r="F522" s="4">
        <v>-3.7503708383999999E-3</v>
      </c>
      <c r="G522" s="4">
        <v>2.7028819999999999E-2</v>
      </c>
      <c r="H522" s="4">
        <v>5.1999999999999998E-3</v>
      </c>
    </row>
    <row r="523" spans="1:8" x14ac:dyDescent="0.25">
      <c r="A523">
        <v>196912</v>
      </c>
      <c r="B523" s="4">
        <v>-2.63E-2</v>
      </c>
      <c r="C523" s="4">
        <v>-3.7200000000000004E-2</v>
      </c>
      <c r="D523" s="4">
        <v>-2.8399999999999998E-2</v>
      </c>
      <c r="E523" s="4">
        <v>4.9599999999999998E-2</v>
      </c>
      <c r="F523" s="4">
        <v>5.6634220900400002E-3</v>
      </c>
      <c r="G523" s="4">
        <v>3.7079920000000002E-2</v>
      </c>
      <c r="H523" s="4">
        <v>6.4000000000000003E-3</v>
      </c>
    </row>
    <row r="524" spans="1:8" x14ac:dyDescent="0.25">
      <c r="A524">
        <v>197001</v>
      </c>
      <c r="B524" s="4">
        <v>-8.1000000000000003E-2</v>
      </c>
      <c r="C524" s="4">
        <v>2.9500000000000002E-2</v>
      </c>
      <c r="D524" s="4">
        <v>3.1200000000000002E-2</v>
      </c>
      <c r="E524" s="4">
        <v>6.0000000000000001E-3</v>
      </c>
      <c r="F524" s="4">
        <v>9.8338421296199994E-3</v>
      </c>
      <c r="G524" s="4">
        <v>2.3167569999999998E-2</v>
      </c>
      <c r="H524" s="4">
        <v>6.0000000000000001E-3</v>
      </c>
    </row>
    <row r="525" spans="1:8" x14ac:dyDescent="0.25">
      <c r="A525">
        <v>197002</v>
      </c>
      <c r="B525" s="4">
        <v>5.1299999999999998E-2</v>
      </c>
      <c r="C525" s="4">
        <v>-2.5600000000000001E-2</v>
      </c>
      <c r="D525" s="4">
        <v>3.9300000000000002E-2</v>
      </c>
      <c r="E525" s="4">
        <v>2.3E-3</v>
      </c>
      <c r="F525" s="4">
        <v>2.61454646969E-2</v>
      </c>
      <c r="G525" s="4">
        <v>-6.1392990000000001E-2</v>
      </c>
      <c r="H525" s="4">
        <v>6.1999999999999998E-3</v>
      </c>
    </row>
    <row r="526" spans="1:8" x14ac:dyDescent="0.25">
      <c r="A526">
        <v>197003</v>
      </c>
      <c r="B526" s="4">
        <v>-1.06E-2</v>
      </c>
      <c r="C526" s="4">
        <v>-2.3E-2</v>
      </c>
      <c r="D526" s="4">
        <v>3.9900000000000005E-2</v>
      </c>
      <c r="E526" s="4">
        <v>-3.5999999999999999E-3</v>
      </c>
      <c r="F526" s="4">
        <v>4.1814685487999999E-2</v>
      </c>
      <c r="G526" s="4">
        <v>3.5267300000000001E-3</v>
      </c>
      <c r="H526" s="4">
        <v>5.6999999999999993E-3</v>
      </c>
    </row>
    <row r="527" spans="1:8" x14ac:dyDescent="0.25">
      <c r="A527">
        <v>197004</v>
      </c>
      <c r="B527" s="4">
        <v>-0.11</v>
      </c>
      <c r="C527" s="4">
        <v>-6.1200000000000004E-2</v>
      </c>
      <c r="D527" s="4">
        <v>6.1699999999999998E-2</v>
      </c>
      <c r="E527" s="4">
        <v>-7.7000000000000002E-3</v>
      </c>
      <c r="F527" s="4">
        <v>1.38937550872E-2</v>
      </c>
      <c r="G527" s="4">
        <v>4.0539289999999999E-2</v>
      </c>
      <c r="H527" s="4">
        <v>5.0000000000000001E-3</v>
      </c>
    </row>
    <row r="528" spans="1:8" x14ac:dyDescent="0.25">
      <c r="A528">
        <v>197005</v>
      </c>
      <c r="B528" s="4">
        <v>-6.9199999999999998E-2</v>
      </c>
      <c r="C528" s="4">
        <v>-4.5599999999999995E-2</v>
      </c>
      <c r="D528" s="4">
        <v>3.32E-2</v>
      </c>
      <c r="E528" s="4">
        <v>-2.7799999999999998E-2</v>
      </c>
      <c r="F528" s="4">
        <v>-4.9874841272299998E-2</v>
      </c>
      <c r="G528" s="4">
        <v>-7.5461849999999997E-2</v>
      </c>
      <c r="H528" s="4">
        <v>5.3E-3</v>
      </c>
    </row>
    <row r="529" spans="1:8" x14ac:dyDescent="0.25">
      <c r="A529">
        <v>197006</v>
      </c>
      <c r="B529" s="4">
        <v>-5.79E-2</v>
      </c>
      <c r="C529" s="4">
        <v>-2.1400000000000002E-2</v>
      </c>
      <c r="D529" s="4">
        <v>6.0000000000000001E-3</v>
      </c>
      <c r="E529" s="4">
        <v>5.7000000000000002E-2</v>
      </c>
      <c r="F529" s="4">
        <v>4.3920727367500002E-2</v>
      </c>
      <c r="G529" s="4">
        <v>-3.4957809999999999E-2</v>
      </c>
      <c r="H529" s="4">
        <v>5.7999999999999996E-3</v>
      </c>
    </row>
    <row r="530" spans="1:8" x14ac:dyDescent="0.25">
      <c r="A530">
        <v>197007</v>
      </c>
      <c r="B530" s="4">
        <v>6.93E-2</v>
      </c>
      <c r="C530" s="4">
        <v>-5.0000000000000001E-3</v>
      </c>
      <c r="D530" s="4">
        <v>9.1000000000000004E-3</v>
      </c>
      <c r="E530" s="4">
        <v>-3.1400000000000004E-2</v>
      </c>
      <c r="F530" s="4">
        <v>3.3963706491000001E-2</v>
      </c>
      <c r="G530" s="4">
        <v>6.8654999999999996E-4</v>
      </c>
      <c r="H530" s="4">
        <v>5.1999999999999998E-3</v>
      </c>
    </row>
    <row r="531" spans="1:8" x14ac:dyDescent="0.25">
      <c r="A531">
        <v>197008</v>
      </c>
      <c r="B531" s="4">
        <v>4.4900000000000002E-2</v>
      </c>
      <c r="C531" s="4">
        <v>1.5300000000000001E-2</v>
      </c>
      <c r="D531" s="4">
        <v>1.2699999999999999E-2</v>
      </c>
      <c r="E531" s="4">
        <v>-6.5500000000000003E-2</v>
      </c>
      <c r="F531" s="4">
        <v>-1.0938075051099999E-2</v>
      </c>
      <c r="G531" s="4">
        <v>1.4480700000000001E-3</v>
      </c>
      <c r="H531" s="4">
        <v>5.3E-3</v>
      </c>
    </row>
    <row r="532" spans="1:8" x14ac:dyDescent="0.25">
      <c r="A532">
        <v>197009</v>
      </c>
      <c r="B532" s="4">
        <v>4.1799999999999997E-2</v>
      </c>
      <c r="C532" s="4">
        <v>8.5900000000000004E-2</v>
      </c>
      <c r="D532" s="4">
        <v>-5.5199999999999999E-2</v>
      </c>
      <c r="E532" s="4">
        <v>-8.8000000000000009E-2</v>
      </c>
      <c r="F532" s="4">
        <v>-5.4816861712800001E-2</v>
      </c>
      <c r="G532" s="4">
        <v>-1.5564410000000001E-2</v>
      </c>
      <c r="H532" s="4">
        <v>5.4000000000000003E-3</v>
      </c>
    </row>
    <row r="533" spans="1:8" x14ac:dyDescent="0.25">
      <c r="A533">
        <v>197010</v>
      </c>
      <c r="B533" s="4">
        <v>-2.2799999999999997E-2</v>
      </c>
      <c r="C533" s="4">
        <v>-4.2199999999999994E-2</v>
      </c>
      <c r="D533" s="4">
        <v>2.0999999999999999E-3</v>
      </c>
      <c r="E533" s="4">
        <v>9.4200000000000006E-2</v>
      </c>
      <c r="F533" s="4">
        <v>4.3284131588500002E-2</v>
      </c>
      <c r="G533" s="4">
        <v>-1.5274090000000001E-2</v>
      </c>
      <c r="H533" s="4">
        <v>4.5999999999999999E-3</v>
      </c>
    </row>
    <row r="534" spans="1:8" x14ac:dyDescent="0.25">
      <c r="A534">
        <v>197011</v>
      </c>
      <c r="B534" s="4">
        <v>4.5999999999999999E-2</v>
      </c>
      <c r="C534" s="4">
        <v>-3.9399999999999998E-2</v>
      </c>
      <c r="D534" s="4">
        <v>1.7000000000000001E-2</v>
      </c>
      <c r="E534" s="4">
        <v>2.7300000000000001E-2</v>
      </c>
      <c r="F534" s="4">
        <v>4.3688702627800002E-2</v>
      </c>
      <c r="G534" s="4">
        <v>-5.80052E-3</v>
      </c>
      <c r="H534" s="4">
        <v>4.5999999999999999E-3</v>
      </c>
    </row>
    <row r="535" spans="1:8" x14ac:dyDescent="0.25">
      <c r="A535">
        <v>197012</v>
      </c>
      <c r="B535" s="4">
        <v>5.7200000000000001E-2</v>
      </c>
      <c r="C535" s="4">
        <v>2.92E-2</v>
      </c>
      <c r="D535" s="4">
        <v>9.8999999999999991E-3</v>
      </c>
      <c r="E535" s="4">
        <v>-2.23E-2</v>
      </c>
      <c r="F535" s="4">
        <v>6.0504453217200001E-2</v>
      </c>
      <c r="G535" s="4">
        <v>5.1033019999999998E-2</v>
      </c>
      <c r="H535" s="4">
        <v>4.1999999999999997E-3</v>
      </c>
    </row>
    <row r="536" spans="1:8" x14ac:dyDescent="0.25">
      <c r="A536">
        <v>197101</v>
      </c>
      <c r="B536" s="4">
        <v>4.8399999999999999E-2</v>
      </c>
      <c r="C536" s="4">
        <v>7.3800000000000004E-2</v>
      </c>
      <c r="D536" s="4">
        <v>1.4800000000000001E-2</v>
      </c>
      <c r="E536" s="4">
        <v>-6.5099999999999991E-2</v>
      </c>
      <c r="F536" s="4">
        <v>-1.54116960155E-2</v>
      </c>
      <c r="G536" s="4">
        <v>-5.2025250000000002E-2</v>
      </c>
      <c r="H536" s="4">
        <v>3.8E-3</v>
      </c>
    </row>
    <row r="537" spans="1:8" x14ac:dyDescent="0.25">
      <c r="A537">
        <v>197102</v>
      </c>
      <c r="B537" s="4">
        <v>1.41E-2</v>
      </c>
      <c r="C537" s="4">
        <v>1.8600000000000002E-2</v>
      </c>
      <c r="D537" s="4">
        <v>-1.2699999999999999E-2</v>
      </c>
      <c r="E537" s="4">
        <v>7.9000000000000008E-3</v>
      </c>
      <c r="F537" s="4">
        <v>-2.8059226412600002E-3</v>
      </c>
      <c r="G537" s="4">
        <v>-2.022328E-2</v>
      </c>
      <c r="H537" s="4">
        <v>3.3E-3</v>
      </c>
    </row>
    <row r="538" spans="1:8" x14ac:dyDescent="0.25">
      <c r="A538">
        <v>197103</v>
      </c>
      <c r="B538" s="4">
        <v>4.1299999999999996E-2</v>
      </c>
      <c r="C538" s="4">
        <v>2.6099999999999998E-2</v>
      </c>
      <c r="D538" s="4">
        <v>-4.0300000000000002E-2</v>
      </c>
      <c r="E538" s="4">
        <v>-1.41E-2</v>
      </c>
      <c r="F538" s="4">
        <v>6.3456538417499999E-4</v>
      </c>
      <c r="G538" s="4">
        <v>1.7893280000000001E-2</v>
      </c>
      <c r="H538" s="4">
        <v>3.0000000000000001E-3</v>
      </c>
    </row>
    <row r="539" spans="1:8" x14ac:dyDescent="0.25">
      <c r="A539">
        <v>197104</v>
      </c>
      <c r="B539" s="4">
        <v>3.15E-2</v>
      </c>
      <c r="C539" s="4">
        <v>-4.7999999999999996E-3</v>
      </c>
      <c r="D539" s="4">
        <v>8.1000000000000013E-3</v>
      </c>
      <c r="E539" s="4">
        <v>1.41E-2</v>
      </c>
      <c r="F539" s="4">
        <v>-2.67315610832E-3</v>
      </c>
      <c r="G539" s="4">
        <v>2.8032290000000001E-2</v>
      </c>
      <c r="H539" s="4">
        <v>2.8000000000000004E-3</v>
      </c>
    </row>
    <row r="540" spans="1:8" x14ac:dyDescent="0.25">
      <c r="A540">
        <v>197105</v>
      </c>
      <c r="B540" s="4">
        <v>-3.9800000000000002E-2</v>
      </c>
      <c r="C540" s="4">
        <v>-1.04E-2</v>
      </c>
      <c r="D540" s="4">
        <v>-1.41E-2</v>
      </c>
      <c r="E540" s="4">
        <v>8.6E-3</v>
      </c>
      <c r="F540" s="4">
        <v>-4.22710530636E-3</v>
      </c>
      <c r="G540" s="4">
        <v>6.3016399999999998E-3</v>
      </c>
      <c r="H540" s="4">
        <v>2.8999999999999998E-3</v>
      </c>
    </row>
    <row r="541" spans="1:8" x14ac:dyDescent="0.25">
      <c r="A541">
        <v>197106</v>
      </c>
      <c r="B541" s="4">
        <v>-1E-3</v>
      </c>
      <c r="C541" s="4">
        <v>-1.4800000000000001E-2</v>
      </c>
      <c r="D541" s="4">
        <v>-1.9400000000000001E-2</v>
      </c>
      <c r="E541" s="4">
        <v>2.7300000000000001E-2</v>
      </c>
      <c r="F541" s="4">
        <v>1.5502533773199999E-2</v>
      </c>
      <c r="G541" s="4">
        <v>-3.8911569999999999E-2</v>
      </c>
      <c r="H541" s="4">
        <v>3.7000000000000002E-3</v>
      </c>
    </row>
    <row r="542" spans="1:8" x14ac:dyDescent="0.25">
      <c r="A542">
        <v>197107</v>
      </c>
      <c r="B542" s="4">
        <v>-4.4999999999999998E-2</v>
      </c>
      <c r="C542" s="4">
        <v>-1.5100000000000001E-2</v>
      </c>
      <c r="D542" s="4">
        <v>-1E-4</v>
      </c>
      <c r="E542" s="4">
        <v>-2.3700000000000002E-2</v>
      </c>
      <c r="F542" s="4">
        <v>1.5227890837500001E-2</v>
      </c>
      <c r="G542" s="4">
        <v>-1.8226E-3</v>
      </c>
      <c r="H542" s="4">
        <v>4.0000000000000001E-3</v>
      </c>
    </row>
    <row r="543" spans="1:8" x14ac:dyDescent="0.25">
      <c r="A543">
        <v>197108</v>
      </c>
      <c r="B543" s="4">
        <v>3.7900000000000003E-2</v>
      </c>
      <c r="C543" s="4">
        <v>-1.5E-3</v>
      </c>
      <c r="D543" s="4">
        <v>2.64E-2</v>
      </c>
      <c r="E543" s="4">
        <v>3.61E-2</v>
      </c>
      <c r="F543" s="4">
        <v>-3.6235605882199999E-4</v>
      </c>
      <c r="G543" s="4">
        <v>2.4947770000000001E-2</v>
      </c>
      <c r="H543" s="4">
        <v>4.6999999999999993E-3</v>
      </c>
    </row>
    <row r="544" spans="1:8" x14ac:dyDescent="0.25">
      <c r="A544">
        <v>197109</v>
      </c>
      <c r="B544" s="4">
        <v>-8.5000000000000006E-3</v>
      </c>
      <c r="C544" s="4">
        <v>5.1000000000000004E-3</v>
      </c>
      <c r="D544" s="4">
        <v>-2.9100000000000001E-2</v>
      </c>
      <c r="E544" s="4">
        <v>2.12E-2</v>
      </c>
      <c r="F544" s="4">
        <v>8.3087380081700005E-4</v>
      </c>
      <c r="G544" s="4">
        <v>6.0666499999999998E-3</v>
      </c>
      <c r="H544" s="4">
        <v>3.7000000000000002E-3</v>
      </c>
    </row>
    <row r="545" spans="1:8" x14ac:dyDescent="0.25">
      <c r="A545">
        <v>197110</v>
      </c>
      <c r="B545" s="4">
        <v>-4.4199999999999996E-2</v>
      </c>
      <c r="C545" s="4">
        <v>-1.7399999999999999E-2</v>
      </c>
      <c r="D545" s="4">
        <v>-4.7999999999999996E-3</v>
      </c>
      <c r="E545" s="4">
        <v>4.6999999999999993E-3</v>
      </c>
      <c r="F545" s="4">
        <v>8.4029782863900004E-3</v>
      </c>
      <c r="G545" s="4">
        <v>3.4991479999999998E-2</v>
      </c>
      <c r="H545" s="4">
        <v>3.7000000000000002E-3</v>
      </c>
    </row>
    <row r="546" spans="1:8" x14ac:dyDescent="0.25">
      <c r="A546">
        <v>197111</v>
      </c>
      <c r="B546" s="4">
        <v>-4.5999999999999999E-3</v>
      </c>
      <c r="C546" s="4">
        <v>-2.7799999999999998E-2</v>
      </c>
      <c r="D546" s="4">
        <v>-1.7000000000000001E-2</v>
      </c>
      <c r="E546" s="4">
        <v>1.5100000000000001E-2</v>
      </c>
      <c r="F546" s="4">
        <v>-5.53890850763E-4</v>
      </c>
      <c r="G546" s="4">
        <v>7.3659700000000003E-3</v>
      </c>
      <c r="H546" s="4">
        <v>3.7000000000000002E-3</v>
      </c>
    </row>
    <row r="547" spans="1:8" x14ac:dyDescent="0.25">
      <c r="A547">
        <v>197112</v>
      </c>
      <c r="B547" s="4">
        <v>8.7100000000000011E-2</v>
      </c>
      <c r="C547" s="4">
        <v>3.2599999999999997E-2</v>
      </c>
      <c r="D547" s="4">
        <v>-4.0999999999999995E-3</v>
      </c>
      <c r="E547" s="4">
        <v>-5.7999999999999996E-3</v>
      </c>
      <c r="F547" s="4">
        <v>2.9832332994399999E-2</v>
      </c>
      <c r="G547" s="4">
        <v>2.5352299999999999E-3</v>
      </c>
      <c r="H547" s="4">
        <v>3.7000000000000002E-3</v>
      </c>
    </row>
    <row r="548" spans="1:8" x14ac:dyDescent="0.25">
      <c r="A548">
        <v>197201</v>
      </c>
      <c r="B548" s="4">
        <v>2.4900000000000002E-2</v>
      </c>
      <c r="C548" s="4">
        <v>5.8799999999999998E-2</v>
      </c>
      <c r="D548" s="4">
        <v>2.2700000000000001E-2</v>
      </c>
      <c r="E548" s="4">
        <v>1.7000000000000001E-3</v>
      </c>
      <c r="F548" s="4">
        <v>-4.2316559336400002E-2</v>
      </c>
      <c r="G548" s="4">
        <v>-3.4491170000000002E-2</v>
      </c>
      <c r="H548" s="4">
        <v>2.8999999999999998E-3</v>
      </c>
    </row>
    <row r="549" spans="1:8" x14ac:dyDescent="0.25">
      <c r="A549">
        <v>197202</v>
      </c>
      <c r="B549" s="4">
        <v>2.87E-2</v>
      </c>
      <c r="C549" s="4">
        <v>1.3100000000000001E-2</v>
      </c>
      <c r="D549" s="4">
        <v>-2.7699999999999999E-2</v>
      </c>
      <c r="E549" s="4">
        <v>2.5399999999999999E-2</v>
      </c>
      <c r="F549" s="4">
        <v>-3.3802796576799998E-3</v>
      </c>
      <c r="G549" s="4">
        <v>1.0241149999999999E-2</v>
      </c>
      <c r="H549" s="4">
        <v>2.5000000000000001E-3</v>
      </c>
    </row>
    <row r="550" spans="1:8" x14ac:dyDescent="0.25">
      <c r="A550">
        <v>197203</v>
      </c>
      <c r="B550" s="4">
        <v>6.3E-3</v>
      </c>
      <c r="C550" s="4">
        <v>-2.7000000000000001E-3</v>
      </c>
      <c r="D550" s="4">
        <v>-1.6299999999999999E-2</v>
      </c>
      <c r="E550" s="4">
        <v>2.9399999999999999E-2</v>
      </c>
      <c r="F550" s="4">
        <v>1.3044959791399999E-2</v>
      </c>
      <c r="G550" s="4">
        <v>3.3129230000000003E-2</v>
      </c>
      <c r="H550" s="4">
        <v>2.7000000000000001E-3</v>
      </c>
    </row>
    <row r="551" spans="1:8" x14ac:dyDescent="0.25">
      <c r="A551">
        <v>197204</v>
      </c>
      <c r="B551" s="4">
        <v>2.8999999999999998E-3</v>
      </c>
      <c r="C551" s="4">
        <v>8.0000000000000004E-4</v>
      </c>
      <c r="D551" s="4">
        <v>1E-3</v>
      </c>
      <c r="E551" s="4">
        <v>2.81E-2</v>
      </c>
      <c r="F551" s="4">
        <v>-2.9892700072300001E-3</v>
      </c>
      <c r="G551" s="4">
        <v>1.5143820000000001E-2</v>
      </c>
      <c r="H551" s="4">
        <v>2.8999999999999998E-3</v>
      </c>
    </row>
    <row r="552" spans="1:8" x14ac:dyDescent="0.25">
      <c r="A552">
        <v>197205</v>
      </c>
      <c r="B552" s="4">
        <v>1.2500000000000001E-2</v>
      </c>
      <c r="C552" s="4">
        <v>-2.7300000000000001E-2</v>
      </c>
      <c r="D552" s="4">
        <v>-2.7200000000000002E-2</v>
      </c>
      <c r="E552" s="4">
        <v>3.2899999999999999E-2</v>
      </c>
      <c r="F552" s="4">
        <v>1.02131494526E-2</v>
      </c>
      <c r="G552" s="4">
        <v>-6.7655999999999999E-4</v>
      </c>
      <c r="H552" s="4">
        <v>3.0000000000000001E-3</v>
      </c>
    </row>
    <row r="553" spans="1:8" x14ac:dyDescent="0.25">
      <c r="A553">
        <v>197206</v>
      </c>
      <c r="B553" s="4">
        <v>-2.4300000000000002E-2</v>
      </c>
      <c r="C553" s="4">
        <v>2.3999999999999998E-3</v>
      </c>
      <c r="D553" s="4">
        <v>-2.4900000000000002E-2</v>
      </c>
      <c r="E553" s="4">
        <v>1.9E-2</v>
      </c>
      <c r="F553" s="4">
        <v>6.4327082908899997E-4</v>
      </c>
      <c r="G553" s="4">
        <v>1.3154570000000001E-2</v>
      </c>
      <c r="H553" s="4">
        <v>2.8999999999999998E-3</v>
      </c>
    </row>
    <row r="554" spans="1:8" x14ac:dyDescent="0.25">
      <c r="A554">
        <v>197207</v>
      </c>
      <c r="B554" s="4">
        <v>-8.0000000000000002E-3</v>
      </c>
      <c r="C554" s="4">
        <v>-2.87E-2</v>
      </c>
      <c r="D554" s="4">
        <v>6.6E-3</v>
      </c>
      <c r="E554" s="4">
        <v>2.7000000000000003E-2</v>
      </c>
      <c r="F554" s="4">
        <v>1.44729577133E-2</v>
      </c>
      <c r="G554" s="4">
        <v>1.57442E-2</v>
      </c>
      <c r="H554" s="4">
        <v>3.0999999999999999E-3</v>
      </c>
    </row>
    <row r="555" spans="1:8" x14ac:dyDescent="0.25">
      <c r="A555">
        <v>197208</v>
      </c>
      <c r="B555" s="4">
        <v>3.2599999999999997E-2</v>
      </c>
      <c r="C555" s="4">
        <v>-4.0300000000000002E-2</v>
      </c>
      <c r="D555" s="4">
        <v>4.53E-2</v>
      </c>
      <c r="E555" s="4">
        <v>-5.4000000000000006E-2</v>
      </c>
      <c r="F555" s="4">
        <v>2.2846846707100001E-2</v>
      </c>
      <c r="G555" s="4">
        <v>-3.02183E-2</v>
      </c>
      <c r="H555" s="4">
        <v>2.8999999999999998E-3</v>
      </c>
    </row>
    <row r="556" spans="1:8" x14ac:dyDescent="0.25">
      <c r="A556">
        <v>197209</v>
      </c>
      <c r="B556" s="4">
        <v>-1.1399999999999999E-2</v>
      </c>
      <c r="C556" s="4">
        <v>-2.6499999999999999E-2</v>
      </c>
      <c r="D556" s="4">
        <v>4.6999999999999993E-3</v>
      </c>
      <c r="E556" s="4">
        <v>1.8200000000000001E-2</v>
      </c>
      <c r="F556" s="4">
        <v>2.9828122014299999E-3</v>
      </c>
      <c r="G556" s="4">
        <v>-1.442212E-2</v>
      </c>
      <c r="H556" s="4">
        <v>3.4000000000000002E-3</v>
      </c>
    </row>
    <row r="557" spans="1:8" x14ac:dyDescent="0.25">
      <c r="A557">
        <v>197210</v>
      </c>
      <c r="B557" s="4">
        <v>5.1999999999999998E-3</v>
      </c>
      <c r="C557" s="4">
        <v>-2.7300000000000001E-2</v>
      </c>
      <c r="D557" s="4">
        <v>1.3500000000000002E-2</v>
      </c>
      <c r="E557" s="4">
        <v>7.0999999999999995E-3</v>
      </c>
      <c r="F557" s="4">
        <v>2.44923709488E-2</v>
      </c>
      <c r="G557" s="4">
        <v>-1.6159590000000001E-2</v>
      </c>
      <c r="H557" s="4">
        <v>4.0000000000000001E-3</v>
      </c>
    </row>
    <row r="558" spans="1:8" x14ac:dyDescent="0.25">
      <c r="A558">
        <v>197211</v>
      </c>
      <c r="B558" s="4">
        <v>4.5999999999999999E-2</v>
      </c>
      <c r="C558" s="4">
        <v>-1.2E-2</v>
      </c>
      <c r="D558" s="4">
        <v>4.8300000000000003E-2</v>
      </c>
      <c r="E558" s="4">
        <v>-5.0900000000000001E-2</v>
      </c>
      <c r="F558" s="4">
        <v>3.04182565992E-2</v>
      </c>
      <c r="G558" s="4">
        <v>-7.76532E-3</v>
      </c>
      <c r="H558" s="4">
        <v>3.7000000000000002E-3</v>
      </c>
    </row>
    <row r="559" spans="1:8" x14ac:dyDescent="0.25">
      <c r="A559">
        <v>197212</v>
      </c>
      <c r="B559" s="4">
        <v>6.1999999999999998E-3</v>
      </c>
      <c r="C559" s="4">
        <v>-1.95E-2</v>
      </c>
      <c r="D559" s="4">
        <v>-2.1899999999999999E-2</v>
      </c>
      <c r="E559" s="4">
        <v>4.9200000000000001E-2</v>
      </c>
      <c r="F559" s="4">
        <v>1.5436858850799999E-2</v>
      </c>
      <c r="G559" s="4">
        <v>8.9853799999999994E-3</v>
      </c>
      <c r="H559" s="4">
        <v>3.7000000000000002E-3</v>
      </c>
    </row>
    <row r="560" spans="1:8" x14ac:dyDescent="0.25">
      <c r="A560">
        <v>197301</v>
      </c>
      <c r="B560" s="4">
        <v>-3.2899999999999999E-2</v>
      </c>
      <c r="C560" s="4">
        <v>-3.49E-2</v>
      </c>
      <c r="D560" s="4">
        <v>2.6800000000000001E-2</v>
      </c>
      <c r="E560" s="4">
        <v>3.73E-2</v>
      </c>
      <c r="F560" s="4">
        <v>-8.4615302556799998E-3</v>
      </c>
      <c r="G560" s="4">
        <v>-1.456082E-2</v>
      </c>
      <c r="H560" s="4">
        <v>4.4000000000000003E-3</v>
      </c>
    </row>
    <row r="561" spans="1:8" x14ac:dyDescent="0.25">
      <c r="A561">
        <v>197302</v>
      </c>
      <c r="B561" s="4">
        <v>-4.8499999999999995E-2</v>
      </c>
      <c r="C561" s="4">
        <v>-3.8699999999999998E-2</v>
      </c>
      <c r="D561" s="4">
        <v>1.6E-2</v>
      </c>
      <c r="E561" s="4">
        <v>2.1600000000000001E-2</v>
      </c>
      <c r="F561" s="4">
        <v>-2.36246783652E-4</v>
      </c>
      <c r="G561" s="4">
        <v>-1.090211E-2</v>
      </c>
      <c r="H561" s="4">
        <v>4.0999999999999995E-3</v>
      </c>
    </row>
    <row r="562" spans="1:8" x14ac:dyDescent="0.25">
      <c r="A562">
        <v>197303</v>
      </c>
      <c r="B562" s="4">
        <v>-1.3000000000000001E-2</v>
      </c>
      <c r="C562" s="4">
        <v>-2.8199999999999999E-2</v>
      </c>
      <c r="D562" s="4">
        <v>2.6200000000000001E-2</v>
      </c>
      <c r="E562" s="4">
        <v>3.5900000000000001E-2</v>
      </c>
      <c r="F562" s="4">
        <v>-6.0545730355900003E-3</v>
      </c>
      <c r="G562" s="4">
        <v>-1.29657E-2</v>
      </c>
      <c r="H562" s="4">
        <v>4.5999999999999999E-3</v>
      </c>
    </row>
    <row r="563" spans="1:8" x14ac:dyDescent="0.25">
      <c r="A563">
        <v>197304</v>
      </c>
      <c r="B563" s="4">
        <v>-5.6799999999999996E-2</v>
      </c>
      <c r="C563" s="4">
        <v>-3.85E-2</v>
      </c>
      <c r="D563" s="4">
        <v>5.4199999999999998E-2</v>
      </c>
      <c r="E563" s="4">
        <v>6.3600000000000004E-2</v>
      </c>
      <c r="F563" s="4">
        <v>1.2851742831100001E-2</v>
      </c>
      <c r="G563" s="4">
        <v>2.3231910000000001E-2</v>
      </c>
      <c r="H563" s="4">
        <v>5.1999999999999998E-3</v>
      </c>
    </row>
    <row r="564" spans="1:8" x14ac:dyDescent="0.25">
      <c r="A564">
        <v>197305</v>
      </c>
      <c r="B564" s="4">
        <v>-2.9399999999999999E-2</v>
      </c>
      <c r="C564" s="4">
        <v>-6.3E-2</v>
      </c>
      <c r="D564" s="4">
        <v>4.0999999999999995E-3</v>
      </c>
      <c r="E564" s="4">
        <v>7.1399999999999991E-2</v>
      </c>
      <c r="F564" s="4">
        <v>7.0987765112800003E-3</v>
      </c>
      <c r="G564" s="4">
        <v>-2.5893999999999999E-3</v>
      </c>
      <c r="H564" s="4">
        <v>5.1000000000000004E-3</v>
      </c>
    </row>
    <row r="565" spans="1:8" x14ac:dyDescent="0.25">
      <c r="A565">
        <v>197306</v>
      </c>
      <c r="B565" s="4">
        <v>-1.5700000000000002E-2</v>
      </c>
      <c r="C565" s="4">
        <v>-2.8500000000000001E-2</v>
      </c>
      <c r="D565" s="4">
        <v>1.1899999999999999E-2</v>
      </c>
      <c r="E565" s="4">
        <v>4.2999999999999997E-2</v>
      </c>
      <c r="F565" s="4">
        <v>-7.8556102675899995E-3</v>
      </c>
      <c r="G565" s="4">
        <v>-3.263042E-2</v>
      </c>
      <c r="H565" s="4">
        <v>5.1000000000000004E-3</v>
      </c>
    </row>
    <row r="566" spans="1:8" x14ac:dyDescent="0.25">
      <c r="A566">
        <v>197307</v>
      </c>
      <c r="B566" s="4">
        <v>5.0499999999999996E-2</v>
      </c>
      <c r="C566" s="4">
        <v>7.9699999999999993E-2</v>
      </c>
      <c r="D566" s="4">
        <v>-5.2600000000000001E-2</v>
      </c>
      <c r="E566" s="4">
        <v>-0.1157</v>
      </c>
      <c r="F566" s="4">
        <v>-3.9443560638000003E-2</v>
      </c>
      <c r="G566" s="4">
        <v>2.46489E-3</v>
      </c>
      <c r="H566" s="4">
        <v>6.4000000000000003E-3</v>
      </c>
    </row>
    <row r="567" spans="1:8" x14ac:dyDescent="0.25">
      <c r="A567">
        <v>197308</v>
      </c>
      <c r="B567" s="4">
        <v>-3.8199999999999998E-2</v>
      </c>
      <c r="C567" s="4">
        <v>-2.0199999999999999E-2</v>
      </c>
      <c r="D567" s="4">
        <v>1.06E-2</v>
      </c>
      <c r="E567" s="4">
        <v>3.4599999999999999E-2</v>
      </c>
      <c r="F567" s="4">
        <v>-2.6737721426999999E-3</v>
      </c>
      <c r="G567" s="4">
        <v>1.5648229999999999E-2</v>
      </c>
      <c r="H567" s="4">
        <v>6.9999999999999993E-3</v>
      </c>
    </row>
    <row r="568" spans="1:8" x14ac:dyDescent="0.25">
      <c r="A568">
        <v>197309</v>
      </c>
      <c r="B568" s="4">
        <v>4.7500000000000001E-2</v>
      </c>
      <c r="C568" s="4">
        <v>2.9300000000000003E-2</v>
      </c>
      <c r="D568" s="4">
        <v>2.2400000000000003E-2</v>
      </c>
      <c r="E568" s="4">
        <v>-7.0000000000000007E-2</v>
      </c>
      <c r="F568" s="4">
        <v>2.2446939958500001E-2</v>
      </c>
      <c r="G568" s="4">
        <v>1.7029929999999999E-2</v>
      </c>
      <c r="H568" s="4">
        <v>6.8000000000000005E-3</v>
      </c>
    </row>
    <row r="569" spans="1:8" x14ac:dyDescent="0.25">
      <c r="A569">
        <v>197310</v>
      </c>
      <c r="B569" s="4">
        <v>-8.3000000000000001E-3</v>
      </c>
      <c r="C569" s="4">
        <v>-2.8000000000000004E-3</v>
      </c>
      <c r="D569" s="4">
        <v>1.6E-2</v>
      </c>
      <c r="E569" s="4">
        <v>6.8699999999999997E-2</v>
      </c>
      <c r="F569" s="4">
        <v>1.3507515680599999E-2</v>
      </c>
      <c r="G569" s="4">
        <v>-4.3044150000000003E-2</v>
      </c>
      <c r="H569" s="4">
        <v>6.5000000000000006E-3</v>
      </c>
    </row>
    <row r="570" spans="1:8" x14ac:dyDescent="0.25">
      <c r="A570">
        <v>197311</v>
      </c>
      <c r="B570" s="4">
        <v>-0.1275</v>
      </c>
      <c r="C570" s="4">
        <v>-7.7199999999999991E-2</v>
      </c>
      <c r="D570" s="4">
        <v>3.9900000000000005E-2</v>
      </c>
      <c r="E570" s="4">
        <v>8.6599999999999996E-2</v>
      </c>
      <c r="F570" s="4">
        <v>-4.1218374273100003E-2</v>
      </c>
      <c r="G570" s="4">
        <v>-2.681412E-2</v>
      </c>
      <c r="H570" s="4">
        <v>5.6000000000000008E-3</v>
      </c>
    </row>
    <row r="571" spans="1:8" x14ac:dyDescent="0.25">
      <c r="A571">
        <v>197312</v>
      </c>
      <c r="B571" s="4">
        <v>6.0999999999999995E-3</v>
      </c>
      <c r="C571" s="4">
        <v>-5.3699999999999998E-2</v>
      </c>
      <c r="D571" s="4">
        <v>3.9399999999999998E-2</v>
      </c>
      <c r="E571" s="4">
        <v>0.1038</v>
      </c>
      <c r="F571" s="4">
        <v>1.5966076195600001E-2</v>
      </c>
      <c r="G571" s="4">
        <v>-1.678427E-2</v>
      </c>
      <c r="H571" s="4">
        <v>6.4000000000000003E-3</v>
      </c>
    </row>
    <row r="572" spans="1:8" x14ac:dyDescent="0.25">
      <c r="A572">
        <v>197401</v>
      </c>
      <c r="B572" s="4">
        <v>-1.7000000000000001E-3</v>
      </c>
      <c r="C572" s="4">
        <v>9.7200000000000009E-2</v>
      </c>
      <c r="D572" s="4">
        <v>0.06</v>
      </c>
      <c r="E572" s="4">
        <v>-8.8499999999999995E-2</v>
      </c>
      <c r="F572" s="4">
        <v>-2.0478441919200001E-2</v>
      </c>
      <c r="G572" s="4">
        <v>0.10418518</v>
      </c>
      <c r="H572" s="4">
        <v>6.3E-3</v>
      </c>
    </row>
    <row r="573" spans="1:8" x14ac:dyDescent="0.25">
      <c r="A573">
        <v>197402</v>
      </c>
      <c r="B573" s="4">
        <v>-4.6999999999999993E-3</v>
      </c>
      <c r="C573" s="4">
        <v>-2.0000000000000001E-4</v>
      </c>
      <c r="D573" s="4">
        <v>2.5000000000000001E-2</v>
      </c>
      <c r="E573" s="4">
        <v>3.2000000000000002E-3</v>
      </c>
      <c r="F573" s="4">
        <v>2.3720277156900001E-2</v>
      </c>
      <c r="G573" s="4">
        <v>3.6461929999999997E-2</v>
      </c>
      <c r="H573" s="4">
        <v>5.7999999999999996E-3</v>
      </c>
    </row>
    <row r="574" spans="1:8" x14ac:dyDescent="0.25">
      <c r="A574">
        <v>197403</v>
      </c>
      <c r="B574" s="4">
        <v>-2.81E-2</v>
      </c>
      <c r="C574" s="4">
        <v>2.5000000000000001E-2</v>
      </c>
      <c r="D574" s="4">
        <v>-1.1999999999999999E-3</v>
      </c>
      <c r="E574" s="4">
        <v>-1.0500000000000001E-2</v>
      </c>
      <c r="F574" s="4">
        <v>6.3025333864799998E-3</v>
      </c>
      <c r="G574" s="4">
        <v>4.6994420000000002E-2</v>
      </c>
      <c r="H574" s="4">
        <v>5.6000000000000008E-3</v>
      </c>
    </row>
    <row r="575" spans="1:8" x14ac:dyDescent="0.25">
      <c r="A575">
        <v>197404</v>
      </c>
      <c r="B575" s="4">
        <v>-5.2900000000000003E-2</v>
      </c>
      <c r="C575" s="4">
        <v>-7.4000000000000003E-3</v>
      </c>
      <c r="D575" s="4">
        <v>8.6999999999999994E-3</v>
      </c>
      <c r="E575" s="4">
        <v>2.1099999999999997E-2</v>
      </c>
      <c r="F575" s="4">
        <v>-3.4767401916299998E-2</v>
      </c>
      <c r="G575" s="4">
        <v>2.1008969999999998E-2</v>
      </c>
      <c r="H575" s="4">
        <v>7.4999999999999997E-3</v>
      </c>
    </row>
    <row r="576" spans="1:8" x14ac:dyDescent="0.25">
      <c r="A576">
        <v>197405</v>
      </c>
      <c r="B576" s="4">
        <v>-4.6799999999999994E-2</v>
      </c>
      <c r="C576" s="4">
        <v>-2.9600000000000001E-2</v>
      </c>
      <c r="D576" s="4">
        <v>-2.07E-2</v>
      </c>
      <c r="E576" s="4">
        <v>-3.9000000000000003E-3</v>
      </c>
      <c r="F576" s="4">
        <v>-1.59612898696E-2</v>
      </c>
      <c r="G576" s="4">
        <v>5.5744710000000003E-2</v>
      </c>
      <c r="H576" s="4">
        <v>7.4999999999999997E-3</v>
      </c>
    </row>
    <row r="577" spans="1:8" x14ac:dyDescent="0.25">
      <c r="A577">
        <v>197406</v>
      </c>
      <c r="B577" s="4">
        <v>-2.8300000000000002E-2</v>
      </c>
      <c r="C577" s="4">
        <v>-1.7000000000000001E-3</v>
      </c>
      <c r="D577" s="4">
        <v>7.9000000000000008E-3</v>
      </c>
      <c r="E577" s="4">
        <v>2.3099999999999999E-2</v>
      </c>
      <c r="F577" s="4">
        <v>-3.7093633299699999E-3</v>
      </c>
      <c r="G577" s="4">
        <v>-6.2263700000000002E-3</v>
      </c>
      <c r="H577" s="4">
        <v>6.0000000000000001E-3</v>
      </c>
    </row>
    <row r="578" spans="1:8" x14ac:dyDescent="0.25">
      <c r="A578">
        <v>197407</v>
      </c>
      <c r="B578" s="4">
        <v>-8.0500000000000002E-2</v>
      </c>
      <c r="C578" s="4">
        <v>8.3999999999999995E-3</v>
      </c>
      <c r="D578" s="4">
        <v>5.1699999999999996E-2</v>
      </c>
      <c r="E578" s="4">
        <v>3.0899999999999997E-2</v>
      </c>
      <c r="F578" s="4">
        <v>-2.7979873619E-3</v>
      </c>
      <c r="G578" s="4">
        <v>-3.441E-3</v>
      </c>
      <c r="H578" s="4">
        <v>6.9999999999999993E-3</v>
      </c>
    </row>
    <row r="579" spans="1:8" x14ac:dyDescent="0.25">
      <c r="A579">
        <v>197408</v>
      </c>
      <c r="B579" s="4">
        <v>-9.35E-2</v>
      </c>
      <c r="C579" s="4">
        <v>-7.1999999999999998E-3</v>
      </c>
      <c r="D579" s="4">
        <v>2.64E-2</v>
      </c>
      <c r="E579" s="4">
        <v>0.03</v>
      </c>
      <c r="F579" s="4">
        <v>-4.7745670250699999E-2</v>
      </c>
      <c r="G579" s="4">
        <v>-2.3819150000000001E-2</v>
      </c>
      <c r="H579" s="4">
        <v>6.0000000000000001E-3</v>
      </c>
    </row>
    <row r="580" spans="1:8" x14ac:dyDescent="0.25">
      <c r="A580">
        <v>197409</v>
      </c>
      <c r="B580" s="4">
        <v>-0.1177</v>
      </c>
      <c r="C580" s="4">
        <v>2.7000000000000001E-3</v>
      </c>
      <c r="D580" s="4">
        <v>5.5899999999999998E-2</v>
      </c>
      <c r="E580" s="4">
        <v>4.24E-2</v>
      </c>
      <c r="F580" s="4">
        <v>-1.0946079542199999E-2</v>
      </c>
      <c r="G580" s="4">
        <v>2.169861E-2</v>
      </c>
      <c r="H580" s="4">
        <v>8.1000000000000013E-3</v>
      </c>
    </row>
    <row r="581" spans="1:8" x14ac:dyDescent="0.25">
      <c r="A581">
        <v>197410</v>
      </c>
      <c r="B581" s="4">
        <v>0.161</v>
      </c>
      <c r="C581" s="4">
        <v>-3.4599999999999999E-2</v>
      </c>
      <c r="D581" s="4">
        <v>-9.8800000000000013E-2</v>
      </c>
      <c r="E581" s="4">
        <v>-5.4000000000000003E-3</v>
      </c>
      <c r="F581" s="4">
        <v>4.5750530028899998E-2</v>
      </c>
      <c r="G581" s="4">
        <v>-7.344784E-2</v>
      </c>
      <c r="H581" s="4">
        <v>5.1000000000000004E-3</v>
      </c>
    </row>
    <row r="582" spans="1:8" x14ac:dyDescent="0.25">
      <c r="A582">
        <v>197411</v>
      </c>
      <c r="B582" s="4">
        <v>-4.5100000000000001E-2</v>
      </c>
      <c r="C582" s="4">
        <v>-1.2199999999999999E-2</v>
      </c>
      <c r="D582" s="4">
        <v>-2E-3</v>
      </c>
      <c r="E582" s="4">
        <v>2.1400000000000002E-2</v>
      </c>
      <c r="F582" s="4">
        <v>-1.4655073457299999E-2</v>
      </c>
      <c r="G582" s="4">
        <v>-1.935048E-2</v>
      </c>
      <c r="H582" s="4">
        <v>5.4000000000000003E-3</v>
      </c>
    </row>
    <row r="583" spans="1:8" x14ac:dyDescent="0.25">
      <c r="A583">
        <v>197412</v>
      </c>
      <c r="B583" s="4">
        <v>-3.4500000000000003E-2</v>
      </c>
      <c r="C583" s="4">
        <v>-4.8300000000000003E-2</v>
      </c>
      <c r="D583" s="4">
        <v>1.1000000000000001E-3</v>
      </c>
      <c r="E583" s="4">
        <v>2.92E-2</v>
      </c>
      <c r="F583" s="4">
        <v>-2.6678629353699999E-2</v>
      </c>
      <c r="G583" s="4">
        <v>1.9038639999999999E-2</v>
      </c>
      <c r="H583" s="4">
        <v>6.9999999999999993E-3</v>
      </c>
    </row>
    <row r="584" spans="1:8" x14ac:dyDescent="0.25">
      <c r="A584">
        <v>197501</v>
      </c>
      <c r="B584" s="4">
        <v>0.1366</v>
      </c>
      <c r="C584" s="4">
        <v>0.1115</v>
      </c>
      <c r="D584" s="4">
        <v>8.2699999999999996E-2</v>
      </c>
      <c r="E584" s="4">
        <v>-0.13819999999999999</v>
      </c>
      <c r="F584" s="4">
        <v>4.83522759653E-2</v>
      </c>
      <c r="G584" s="4">
        <v>0.10767499</v>
      </c>
      <c r="H584" s="4">
        <v>5.7999999999999996E-3</v>
      </c>
    </row>
    <row r="585" spans="1:8" x14ac:dyDescent="0.25">
      <c r="A585">
        <v>197502</v>
      </c>
      <c r="B585" s="4">
        <v>5.5599999999999997E-2</v>
      </c>
      <c r="C585" s="4">
        <v>1.6000000000000001E-3</v>
      </c>
      <c r="D585" s="4">
        <v>-4.4400000000000002E-2</v>
      </c>
      <c r="E585" s="4">
        <v>-6.0000000000000001E-3</v>
      </c>
      <c r="F585" s="4">
        <v>-6.9096323273299997E-3</v>
      </c>
      <c r="G585" s="4">
        <v>3.7119140000000002E-2</v>
      </c>
      <c r="H585" s="4">
        <v>4.3E-3</v>
      </c>
    </row>
    <row r="586" spans="1:8" x14ac:dyDescent="0.25">
      <c r="A586">
        <v>197503</v>
      </c>
      <c r="B586" s="4">
        <v>2.6600000000000002E-2</v>
      </c>
      <c r="C586" s="4">
        <v>3.78E-2</v>
      </c>
      <c r="D586" s="4">
        <v>2.3900000000000001E-2</v>
      </c>
      <c r="E586" s="4">
        <v>-2.0400000000000001E-2</v>
      </c>
      <c r="F586" s="4">
        <v>-4.0624717693000002E-2</v>
      </c>
      <c r="G586" s="4">
        <v>5.9587109999999999E-2</v>
      </c>
      <c r="H586" s="4">
        <v>4.0999999999999995E-3</v>
      </c>
    </row>
    <row r="587" spans="1:8" x14ac:dyDescent="0.25">
      <c r="A587">
        <v>197504</v>
      </c>
      <c r="B587" s="4">
        <v>4.2300000000000004E-2</v>
      </c>
      <c r="C587" s="4">
        <v>-6.6E-3</v>
      </c>
      <c r="D587" s="4">
        <v>-1.1299999999999999E-2</v>
      </c>
      <c r="E587" s="4">
        <v>1.38E-2</v>
      </c>
      <c r="F587" s="4">
        <v>1.14808394051E-2</v>
      </c>
      <c r="G587" s="4">
        <v>9.3400000000000004E-4</v>
      </c>
      <c r="H587" s="4">
        <v>4.4000000000000003E-3</v>
      </c>
    </row>
    <row r="588" spans="1:8" x14ac:dyDescent="0.25">
      <c r="A588">
        <v>197505</v>
      </c>
      <c r="B588" s="4">
        <v>5.1900000000000002E-2</v>
      </c>
      <c r="C588" s="4">
        <v>3.8399999999999997E-2</v>
      </c>
      <c r="D588" s="4">
        <v>-4.0999999999999995E-2</v>
      </c>
      <c r="E588" s="4">
        <v>-5.7999999999999996E-3</v>
      </c>
      <c r="F588" s="4">
        <v>1.39287177821E-2</v>
      </c>
      <c r="G588" s="4">
        <v>-3.1626960000000003E-2</v>
      </c>
      <c r="H588" s="4">
        <v>4.4000000000000003E-3</v>
      </c>
    </row>
    <row r="589" spans="1:8" x14ac:dyDescent="0.25">
      <c r="A589">
        <v>197506</v>
      </c>
      <c r="B589" s="4">
        <v>4.8300000000000003E-2</v>
      </c>
      <c r="C589" s="4">
        <v>8.6E-3</v>
      </c>
      <c r="D589" s="4">
        <v>1.3999999999999999E-2</v>
      </c>
      <c r="E589" s="4">
        <v>2.0000000000000001E-4</v>
      </c>
      <c r="F589" s="4">
        <v>2.9462175450699998E-2</v>
      </c>
      <c r="G589" s="4">
        <v>-1.7763669999999999E-2</v>
      </c>
      <c r="H589" s="4">
        <v>4.0999999999999995E-3</v>
      </c>
    </row>
    <row r="590" spans="1:8" x14ac:dyDescent="0.25">
      <c r="A590">
        <v>197507</v>
      </c>
      <c r="B590" s="4">
        <v>-6.59E-2</v>
      </c>
      <c r="C590" s="4">
        <v>2.7000000000000003E-2</v>
      </c>
      <c r="D590" s="4">
        <v>1.6899999999999998E-2</v>
      </c>
      <c r="E590" s="4">
        <v>4.5000000000000005E-3</v>
      </c>
      <c r="F590" s="4">
        <v>4.0149206576599997E-2</v>
      </c>
      <c r="G590" s="4">
        <v>-1.027577E-2</v>
      </c>
      <c r="H590" s="4">
        <v>4.7999999999999996E-3</v>
      </c>
    </row>
    <row r="591" spans="1:8" x14ac:dyDescent="0.25">
      <c r="A591">
        <v>197508</v>
      </c>
      <c r="B591" s="4">
        <v>-2.8500000000000001E-2</v>
      </c>
      <c r="C591" s="4">
        <v>-3.2400000000000005E-2</v>
      </c>
      <c r="D591" s="4">
        <v>-9.3999999999999986E-3</v>
      </c>
      <c r="E591" s="4">
        <v>-1E-3</v>
      </c>
      <c r="F591" s="4">
        <v>-2.9182570155899998E-3</v>
      </c>
      <c r="G591" s="4">
        <v>-8.3145400000000005E-3</v>
      </c>
      <c r="H591" s="4">
        <v>4.7999999999999996E-3</v>
      </c>
    </row>
    <row r="592" spans="1:8" x14ac:dyDescent="0.25">
      <c r="A592">
        <v>197509</v>
      </c>
      <c r="B592" s="4">
        <v>-4.2599999999999999E-2</v>
      </c>
      <c r="C592" s="4">
        <v>-1E-3</v>
      </c>
      <c r="D592" s="4">
        <v>4.3E-3</v>
      </c>
      <c r="E592" s="4">
        <v>4.0999999999999995E-3</v>
      </c>
      <c r="F592" s="4">
        <v>2.55994981819E-2</v>
      </c>
      <c r="G592" s="4">
        <v>-1.888637E-2</v>
      </c>
      <c r="H592" s="4">
        <v>5.3E-3</v>
      </c>
    </row>
    <row r="593" spans="1:8" x14ac:dyDescent="0.25">
      <c r="A593">
        <v>197510</v>
      </c>
      <c r="B593" s="4">
        <v>5.3099999999999994E-2</v>
      </c>
      <c r="C593" s="4">
        <v>-4.0099999999999997E-2</v>
      </c>
      <c r="D593" s="4">
        <v>2.7000000000000001E-3</v>
      </c>
      <c r="E593" s="4">
        <v>-1.6000000000000001E-3</v>
      </c>
      <c r="F593" s="4">
        <v>1.9407183226500001E-2</v>
      </c>
      <c r="G593" s="4">
        <v>9.0921349999999998E-2</v>
      </c>
      <c r="H593" s="4">
        <v>5.6000000000000008E-3</v>
      </c>
    </row>
    <row r="594" spans="1:8" x14ac:dyDescent="0.25">
      <c r="A594">
        <v>197511</v>
      </c>
      <c r="B594" s="4">
        <v>2.64E-2</v>
      </c>
      <c r="C594" s="4">
        <v>-1.21E-2</v>
      </c>
      <c r="D594" s="4">
        <v>2.0499999999999997E-2</v>
      </c>
      <c r="E594" s="4">
        <v>-4.5000000000000005E-3</v>
      </c>
      <c r="F594" s="4">
        <v>1.47350584324E-2</v>
      </c>
      <c r="G594" s="4">
        <v>3.603464E-2</v>
      </c>
      <c r="H594" s="4">
        <v>4.0999999999999995E-3</v>
      </c>
    </row>
    <row r="595" spans="1:8" x14ac:dyDescent="0.25">
      <c r="A595">
        <v>197512</v>
      </c>
      <c r="B595" s="4">
        <v>-1.6E-2</v>
      </c>
      <c r="C595" s="4">
        <v>-7.7000000000000002E-3</v>
      </c>
      <c r="D595" s="4">
        <v>1.6899999999999998E-2</v>
      </c>
      <c r="E595" s="4">
        <v>-1.1000000000000001E-3</v>
      </c>
      <c r="F595" s="4">
        <v>-1.8006098197000001E-2</v>
      </c>
      <c r="G595" s="4">
        <v>-3.2257499999999999E-3</v>
      </c>
      <c r="H595" s="4">
        <v>4.7999999999999996E-3</v>
      </c>
    </row>
    <row r="596" spans="1:8" x14ac:dyDescent="0.25">
      <c r="A596">
        <v>197601</v>
      </c>
      <c r="B596" s="4">
        <v>0.1216</v>
      </c>
      <c r="C596" s="4">
        <v>4.7800000000000002E-2</v>
      </c>
      <c r="D596" s="4">
        <v>8.5699999999999998E-2</v>
      </c>
      <c r="E596" s="4">
        <v>4.4500000000000005E-2</v>
      </c>
      <c r="F596" s="4">
        <v>2.5372680367600001E-2</v>
      </c>
      <c r="G596" s="4">
        <v>1.751494E-2</v>
      </c>
      <c r="H596" s="4">
        <v>4.6999999999999993E-3</v>
      </c>
    </row>
    <row r="597" spans="1:8" x14ac:dyDescent="0.25">
      <c r="A597">
        <v>197602</v>
      </c>
      <c r="B597" s="4">
        <v>3.2000000000000002E-3</v>
      </c>
      <c r="C597" s="4">
        <v>7.0400000000000004E-2</v>
      </c>
      <c r="D597" s="4">
        <v>5.8200000000000002E-2</v>
      </c>
      <c r="E597" s="4">
        <v>3.8E-3</v>
      </c>
      <c r="F597" s="4">
        <v>6.6363413082099997E-3</v>
      </c>
      <c r="G597" s="4">
        <v>-4.2783889999999998E-2</v>
      </c>
      <c r="H597" s="4">
        <v>3.4000000000000002E-3</v>
      </c>
    </row>
    <row r="598" spans="1:8" x14ac:dyDescent="0.25">
      <c r="A598">
        <v>197603</v>
      </c>
      <c r="B598" s="4">
        <v>2.3199999999999998E-2</v>
      </c>
      <c r="C598" s="4">
        <v>-1.18E-2</v>
      </c>
      <c r="D598" s="4">
        <v>-1.1000000000000001E-3</v>
      </c>
      <c r="E598" s="4">
        <v>1.5E-3</v>
      </c>
      <c r="F598" s="4">
        <v>-4.5133408455300004E-3</v>
      </c>
      <c r="G598" s="4">
        <v>-1.6609430000000001E-2</v>
      </c>
      <c r="H598" s="4">
        <v>4.0000000000000001E-3</v>
      </c>
    </row>
    <row r="599" spans="1:8" x14ac:dyDescent="0.25">
      <c r="A599">
        <v>197604</v>
      </c>
      <c r="B599" s="4">
        <v>-1.49E-2</v>
      </c>
      <c r="C599" s="4">
        <v>-1.1000000000000001E-3</v>
      </c>
      <c r="D599" s="4">
        <v>-1.4000000000000002E-3</v>
      </c>
      <c r="E599" s="4">
        <v>5.8999999999999999E-3</v>
      </c>
      <c r="F599" s="4">
        <v>2.5014007765600001E-2</v>
      </c>
      <c r="G599" s="4">
        <v>-1.9567029999999999E-2</v>
      </c>
      <c r="H599" s="4">
        <v>4.1999999999999997E-3</v>
      </c>
    </row>
    <row r="600" spans="1:8" x14ac:dyDescent="0.25">
      <c r="A600">
        <v>197605</v>
      </c>
      <c r="B600" s="4">
        <v>-1.34E-2</v>
      </c>
      <c r="C600" s="4">
        <v>-1.23E-2</v>
      </c>
      <c r="D600" s="4">
        <v>-1.3500000000000002E-2</v>
      </c>
      <c r="E600" s="4">
        <v>-1.1200000000000002E-2</v>
      </c>
      <c r="F600" s="4">
        <v>2.1076285481099999E-3</v>
      </c>
      <c r="G600" s="4">
        <v>-4.1907859999999998E-2</v>
      </c>
      <c r="H600" s="4">
        <v>3.7000000000000002E-3</v>
      </c>
    </row>
    <row r="601" spans="1:8" x14ac:dyDescent="0.25">
      <c r="A601">
        <v>197606</v>
      </c>
      <c r="B601" s="4">
        <v>4.0500000000000001E-2</v>
      </c>
      <c r="C601" s="4">
        <v>-1.3000000000000001E-2</v>
      </c>
      <c r="D601" s="4">
        <v>6.8999999999999999E-3</v>
      </c>
      <c r="E601" s="4">
        <v>-4.1999999999999997E-3</v>
      </c>
      <c r="F601" s="4">
        <v>-1.33556106624E-2</v>
      </c>
      <c r="G601" s="4">
        <v>-6.1071399999999996E-3</v>
      </c>
      <c r="H601" s="4">
        <v>4.3E-3</v>
      </c>
    </row>
    <row r="602" spans="1:8" x14ac:dyDescent="0.25">
      <c r="A602">
        <v>197607</v>
      </c>
      <c r="B602" s="4">
        <v>-1.0700000000000001E-2</v>
      </c>
      <c r="C602" s="4">
        <v>2.8999999999999998E-3</v>
      </c>
      <c r="D602" s="4">
        <v>1.7299999999999999E-2</v>
      </c>
      <c r="E602" s="4">
        <v>-1.2999999999999999E-3</v>
      </c>
      <c r="F602" s="4">
        <v>1.8659670277399999E-2</v>
      </c>
      <c r="G602" s="4">
        <v>-2.750855E-2</v>
      </c>
      <c r="H602" s="4">
        <v>4.6999999999999993E-3</v>
      </c>
    </row>
    <row r="603" spans="1:8" x14ac:dyDescent="0.25">
      <c r="A603">
        <v>197608</v>
      </c>
      <c r="B603" s="4">
        <v>-5.6000000000000008E-3</v>
      </c>
      <c r="C603" s="4">
        <v>-0.02</v>
      </c>
      <c r="D603" s="4">
        <v>8.1000000000000013E-3</v>
      </c>
      <c r="E603" s="4">
        <v>-8.5000000000000006E-3</v>
      </c>
      <c r="F603" s="4">
        <v>1.3834469785200001E-2</v>
      </c>
      <c r="G603" s="4">
        <v>1.8002299999999999E-2</v>
      </c>
      <c r="H603" s="4">
        <v>4.1999999999999997E-3</v>
      </c>
    </row>
    <row r="604" spans="1:8" x14ac:dyDescent="0.25">
      <c r="A604">
        <v>197609</v>
      </c>
      <c r="B604" s="4">
        <v>2.07E-2</v>
      </c>
      <c r="C604" s="4">
        <v>-2.0000000000000001E-4</v>
      </c>
      <c r="D604" s="4">
        <v>-2.8999999999999998E-3</v>
      </c>
      <c r="E604" s="4">
        <v>2.2000000000000001E-3</v>
      </c>
      <c r="F604" s="4">
        <v>1.72465923365E-2</v>
      </c>
      <c r="G604" s="4">
        <v>-1.528527E-2</v>
      </c>
      <c r="H604" s="4">
        <v>4.4000000000000003E-3</v>
      </c>
    </row>
    <row r="605" spans="1:8" x14ac:dyDescent="0.25">
      <c r="A605">
        <v>197610</v>
      </c>
      <c r="B605" s="4">
        <v>-2.4199999999999999E-2</v>
      </c>
      <c r="C605" s="4">
        <v>2.2000000000000001E-3</v>
      </c>
      <c r="D605" s="4">
        <v>-1.8E-3</v>
      </c>
      <c r="E605" s="4">
        <v>-4.4000000000000003E-3</v>
      </c>
      <c r="F605" s="4">
        <v>1.11743088635E-2</v>
      </c>
      <c r="G605" s="4">
        <v>3.9945700000000002E-3</v>
      </c>
      <c r="H605" s="4">
        <v>4.0999999999999995E-3</v>
      </c>
    </row>
    <row r="606" spans="1:8" x14ac:dyDescent="0.25">
      <c r="A606">
        <v>197611</v>
      </c>
      <c r="B606" s="4">
        <v>3.5999999999999999E-3</v>
      </c>
      <c r="C606" s="4">
        <v>2.3199999999999998E-2</v>
      </c>
      <c r="D606" s="4">
        <v>1.5100000000000001E-2</v>
      </c>
      <c r="E606" s="4">
        <v>2.8900000000000002E-2</v>
      </c>
      <c r="F606" s="4">
        <v>4.4982948033299996E-3</v>
      </c>
      <c r="G606" s="4">
        <v>-2.344162E-2</v>
      </c>
      <c r="H606" s="4">
        <v>4.0000000000000001E-3</v>
      </c>
    </row>
    <row r="607" spans="1:8" x14ac:dyDescent="0.25">
      <c r="A607">
        <v>197612</v>
      </c>
      <c r="B607" s="4">
        <v>5.6500000000000002E-2</v>
      </c>
      <c r="C607" s="4">
        <v>3.0299999999999997E-2</v>
      </c>
      <c r="D607" s="4">
        <v>2.2700000000000001E-2</v>
      </c>
      <c r="E607" s="4">
        <v>7.3000000000000001E-3</v>
      </c>
      <c r="F607" s="4">
        <v>3.1660720704299997E-2</v>
      </c>
      <c r="G607" s="4">
        <v>-1.253071E-2</v>
      </c>
      <c r="H607" s="4">
        <v>4.0000000000000001E-3</v>
      </c>
    </row>
    <row r="608" spans="1:8" x14ac:dyDescent="0.25">
      <c r="A608">
        <v>197701</v>
      </c>
      <c r="B608" s="4">
        <v>-4.0500000000000001E-2</v>
      </c>
      <c r="C608" s="4">
        <v>4.7599999999999996E-2</v>
      </c>
      <c r="D608" s="4">
        <v>4.2699999999999995E-2</v>
      </c>
      <c r="E608" s="4">
        <v>4.0099999999999997E-2</v>
      </c>
      <c r="F608" s="4">
        <v>4.0722653295200001E-2</v>
      </c>
      <c r="G608" s="4">
        <v>-3.090381E-2</v>
      </c>
      <c r="H608" s="4">
        <v>3.5999999999999999E-3</v>
      </c>
    </row>
    <row r="609" spans="1:8" x14ac:dyDescent="0.25">
      <c r="A609">
        <v>197702</v>
      </c>
      <c r="B609" s="4">
        <v>-1.9400000000000001E-2</v>
      </c>
      <c r="C609" s="4">
        <v>1.04E-2</v>
      </c>
      <c r="D609" s="4">
        <v>4.6999999999999993E-3</v>
      </c>
      <c r="E609" s="4">
        <v>3.5999999999999999E-3</v>
      </c>
      <c r="F609" s="4">
        <v>2.48888316407E-2</v>
      </c>
      <c r="G609" s="4">
        <v>-1.02731E-2</v>
      </c>
      <c r="H609" s="4">
        <v>3.4999999999999996E-3</v>
      </c>
    </row>
    <row r="610" spans="1:8" x14ac:dyDescent="0.25">
      <c r="A610">
        <v>197703</v>
      </c>
      <c r="B610" s="4">
        <v>-1.37E-2</v>
      </c>
      <c r="C610" s="4">
        <v>0.01</v>
      </c>
      <c r="D610" s="4">
        <v>1.09E-2</v>
      </c>
      <c r="E610" s="4">
        <v>5.5000000000000005E-3</v>
      </c>
      <c r="F610" s="4">
        <v>1.2299049452300001E-2</v>
      </c>
      <c r="G610" s="4">
        <v>1.122769E-2</v>
      </c>
      <c r="H610" s="4">
        <v>3.8E-3</v>
      </c>
    </row>
    <row r="611" spans="1:8" x14ac:dyDescent="0.25">
      <c r="A611">
        <v>197704</v>
      </c>
      <c r="B611" s="4">
        <v>1.5E-3</v>
      </c>
      <c r="C611" s="4">
        <v>-1.1999999999999999E-3</v>
      </c>
      <c r="D611" s="4">
        <v>3.3799999999999997E-2</v>
      </c>
      <c r="E611" s="4">
        <v>4.2099999999999999E-2</v>
      </c>
      <c r="F611" s="4">
        <v>1.0556623149300001E-2</v>
      </c>
      <c r="G611" s="4">
        <v>-2.971101E-2</v>
      </c>
      <c r="H611" s="4">
        <v>3.8E-3</v>
      </c>
    </row>
    <row r="612" spans="1:8" x14ac:dyDescent="0.25">
      <c r="A612">
        <v>197705</v>
      </c>
      <c r="B612" s="4">
        <v>-1.4499999999999999E-2</v>
      </c>
      <c r="C612" s="4">
        <v>1.18E-2</v>
      </c>
      <c r="D612" s="4">
        <v>8.5000000000000006E-3</v>
      </c>
      <c r="E612" s="4">
        <v>2.0299999999999999E-2</v>
      </c>
      <c r="F612" s="4">
        <v>1.0353182515800001E-2</v>
      </c>
      <c r="G612" s="4">
        <v>1.7439860000000001E-2</v>
      </c>
      <c r="H612" s="4">
        <v>3.7000000000000002E-3</v>
      </c>
    </row>
    <row r="613" spans="1:8" x14ac:dyDescent="0.25">
      <c r="A613">
        <v>197706</v>
      </c>
      <c r="B613" s="4">
        <v>4.7100000000000003E-2</v>
      </c>
      <c r="C613" s="4">
        <v>2.0899999999999998E-2</v>
      </c>
      <c r="D613" s="4">
        <v>-7.4000000000000003E-3</v>
      </c>
      <c r="E613" s="4">
        <v>1.66E-2</v>
      </c>
      <c r="F613" s="4">
        <v>-2.2285670275E-3</v>
      </c>
      <c r="G613" s="4">
        <v>2.0814099999999999E-2</v>
      </c>
      <c r="H613" s="4">
        <v>4.0000000000000001E-3</v>
      </c>
    </row>
    <row r="614" spans="1:8" x14ac:dyDescent="0.25">
      <c r="A614">
        <v>197707</v>
      </c>
      <c r="B614" s="4">
        <v>-1.6899999999999998E-2</v>
      </c>
      <c r="C614" s="4">
        <v>2.1600000000000001E-2</v>
      </c>
      <c r="D614" s="4">
        <v>-5.6999999999999993E-3</v>
      </c>
      <c r="E614" s="4">
        <v>3.5999999999999999E-3</v>
      </c>
      <c r="F614" s="4">
        <v>2.8602888014399998E-2</v>
      </c>
      <c r="G614" s="4">
        <v>1.1137E-3</v>
      </c>
      <c r="H614" s="4">
        <v>4.1999999999999997E-3</v>
      </c>
    </row>
    <row r="615" spans="1:8" x14ac:dyDescent="0.25">
      <c r="A615">
        <v>197708</v>
      </c>
      <c r="B615" s="4">
        <v>-1.7500000000000002E-2</v>
      </c>
      <c r="C615" s="4">
        <v>1.49E-2</v>
      </c>
      <c r="D615" s="4">
        <v>-2.7300000000000001E-2</v>
      </c>
      <c r="E615" s="4">
        <v>-1.7000000000000001E-2</v>
      </c>
      <c r="F615" s="4">
        <v>3.4367464934500001E-3</v>
      </c>
      <c r="G615" s="4">
        <v>3.1178830000000001E-2</v>
      </c>
      <c r="H615" s="4">
        <v>4.4000000000000003E-3</v>
      </c>
    </row>
    <row r="616" spans="1:8" x14ac:dyDescent="0.25">
      <c r="A616">
        <v>197709</v>
      </c>
      <c r="B616" s="4">
        <v>-2.7000000000000001E-3</v>
      </c>
      <c r="C616" s="4">
        <v>1.3300000000000001E-2</v>
      </c>
      <c r="D616" s="4">
        <v>-4.5999999999999999E-3</v>
      </c>
      <c r="E616" s="4">
        <v>0.02</v>
      </c>
      <c r="F616" s="4">
        <v>4.1178267806500001E-3</v>
      </c>
      <c r="G616" s="4">
        <v>1.2213440000000001E-2</v>
      </c>
      <c r="H616" s="4">
        <v>4.3E-3</v>
      </c>
    </row>
    <row r="617" spans="1:8" x14ac:dyDescent="0.25">
      <c r="A617">
        <v>197710</v>
      </c>
      <c r="B617" s="4">
        <v>-4.3799999999999999E-2</v>
      </c>
      <c r="C617" s="4">
        <v>1.2500000000000001E-2</v>
      </c>
      <c r="D617" s="4">
        <v>1.8100000000000002E-2</v>
      </c>
      <c r="E617" s="4">
        <v>-8.0000000000000004E-4</v>
      </c>
      <c r="F617" s="4">
        <v>1.8300781576199999E-3</v>
      </c>
      <c r="G617" s="4">
        <v>-1.1370419999999999E-2</v>
      </c>
      <c r="H617" s="4">
        <v>4.8999999999999998E-3</v>
      </c>
    </row>
    <row r="618" spans="1:8" x14ac:dyDescent="0.25">
      <c r="A618">
        <v>197711</v>
      </c>
      <c r="B618" s="4">
        <v>0.04</v>
      </c>
      <c r="C618" s="4">
        <v>3.7200000000000004E-2</v>
      </c>
      <c r="D618" s="4">
        <v>2.3E-3</v>
      </c>
      <c r="E618" s="4">
        <v>2.0099999999999996E-2</v>
      </c>
      <c r="F618" s="4">
        <v>2.79532380516E-3</v>
      </c>
      <c r="G618" s="4">
        <v>4.2990800000000003E-3</v>
      </c>
      <c r="H618" s="4">
        <v>5.0000000000000001E-3</v>
      </c>
    </row>
    <row r="619" spans="1:8" x14ac:dyDescent="0.25">
      <c r="A619">
        <v>197712</v>
      </c>
      <c r="B619" s="4">
        <v>2.7000000000000001E-3</v>
      </c>
      <c r="C619" s="4">
        <v>1.32E-2</v>
      </c>
      <c r="D619" s="4">
        <v>-3.0000000000000001E-3</v>
      </c>
      <c r="E619" s="4">
        <v>1.5800000000000002E-2</v>
      </c>
      <c r="F619" s="4">
        <v>2.3692078431000001E-2</v>
      </c>
      <c r="G619" s="4">
        <v>-5.63987E-3</v>
      </c>
      <c r="H619" s="4">
        <v>4.8999999999999998E-3</v>
      </c>
    </row>
    <row r="620" spans="1:8" x14ac:dyDescent="0.25">
      <c r="A620">
        <v>197801</v>
      </c>
      <c r="B620" s="4">
        <v>-6.0100000000000001E-2</v>
      </c>
      <c r="C620" s="4">
        <v>2.2400000000000003E-2</v>
      </c>
      <c r="D620" s="4">
        <v>3.3599999999999998E-2</v>
      </c>
      <c r="E620" s="4">
        <v>-6.6E-3</v>
      </c>
      <c r="F620" s="4">
        <v>2.3431743338000002E-3</v>
      </c>
      <c r="G620" s="4">
        <v>6.5099499999999996E-3</v>
      </c>
      <c r="H620" s="4">
        <v>4.8999999999999998E-3</v>
      </c>
    </row>
    <row r="621" spans="1:8" x14ac:dyDescent="0.25">
      <c r="A621">
        <v>197802</v>
      </c>
      <c r="B621" s="4">
        <v>-1.38E-2</v>
      </c>
      <c r="C621" s="4">
        <v>3.5900000000000001E-2</v>
      </c>
      <c r="D621" s="4">
        <v>8.3000000000000001E-3</v>
      </c>
      <c r="E621" s="4">
        <v>1.9699999999999999E-2</v>
      </c>
      <c r="F621" s="4">
        <v>1.4906454236799999E-2</v>
      </c>
      <c r="G621" s="4">
        <v>1.3609099999999999E-3</v>
      </c>
      <c r="H621" s="4">
        <v>4.5999999999999999E-3</v>
      </c>
    </row>
    <row r="622" spans="1:8" x14ac:dyDescent="0.25">
      <c r="A622">
        <v>197803</v>
      </c>
      <c r="B622" s="4">
        <v>2.8500000000000001E-2</v>
      </c>
      <c r="C622" s="4">
        <v>3.4799999999999998E-2</v>
      </c>
      <c r="D622" s="4">
        <v>1.1599999999999999E-2</v>
      </c>
      <c r="E622" s="4">
        <v>1.37E-2</v>
      </c>
      <c r="F622" s="4">
        <v>1.6333054726399999E-2</v>
      </c>
      <c r="G622" s="4">
        <v>1.6337190000000001E-2</v>
      </c>
      <c r="H622" s="4">
        <v>5.3E-3</v>
      </c>
    </row>
    <row r="623" spans="1:8" x14ac:dyDescent="0.25">
      <c r="A623">
        <v>197804</v>
      </c>
      <c r="B623" s="4">
        <v>7.8799999999999995E-2</v>
      </c>
      <c r="C623" s="4">
        <v>4.4000000000000003E-3</v>
      </c>
      <c r="D623" s="4">
        <v>-3.5699999999999996E-2</v>
      </c>
      <c r="E623" s="4">
        <v>8.6E-3</v>
      </c>
      <c r="F623" s="4">
        <v>3.2063801569899998E-2</v>
      </c>
      <c r="G623" s="4">
        <v>3.2124130000000001E-2</v>
      </c>
      <c r="H623" s="4">
        <v>5.4000000000000003E-3</v>
      </c>
    </row>
    <row r="624" spans="1:8" x14ac:dyDescent="0.25">
      <c r="A624">
        <v>197805</v>
      </c>
      <c r="B624" s="4">
        <v>1.7600000000000001E-2</v>
      </c>
      <c r="C624" s="4">
        <v>4.5599999999999995E-2</v>
      </c>
      <c r="D624" s="4">
        <v>-5.3E-3</v>
      </c>
      <c r="E624" s="4">
        <v>2.8300000000000002E-2</v>
      </c>
      <c r="F624" s="4">
        <v>2.2119808295200001E-2</v>
      </c>
      <c r="G624" s="4">
        <v>1.593199E-2</v>
      </c>
      <c r="H624" s="4">
        <v>5.1000000000000004E-3</v>
      </c>
    </row>
    <row r="625" spans="1:8" x14ac:dyDescent="0.25">
      <c r="A625">
        <v>197806</v>
      </c>
      <c r="B625" s="4">
        <v>-1.6899999999999998E-2</v>
      </c>
      <c r="C625" s="4">
        <v>1.66E-2</v>
      </c>
      <c r="D625" s="4">
        <v>5.6999999999999993E-3</v>
      </c>
      <c r="E625" s="4">
        <v>2.75E-2</v>
      </c>
      <c r="F625" s="4">
        <v>2.0994443025699999E-2</v>
      </c>
      <c r="G625" s="4">
        <v>8.3492500000000008E-3</v>
      </c>
      <c r="H625" s="4">
        <v>5.4000000000000003E-3</v>
      </c>
    </row>
    <row r="626" spans="1:8" x14ac:dyDescent="0.25">
      <c r="A626">
        <v>197807</v>
      </c>
      <c r="B626" s="4">
        <v>5.1100000000000007E-2</v>
      </c>
      <c r="C626" s="4">
        <v>2.5000000000000001E-3</v>
      </c>
      <c r="D626" s="4">
        <v>-1.11E-2</v>
      </c>
      <c r="E626" s="4">
        <v>4.1799999999999997E-2</v>
      </c>
      <c r="F626" s="4">
        <v>3.73601098582E-3</v>
      </c>
      <c r="G626" s="4">
        <v>3.1805260000000002E-2</v>
      </c>
      <c r="H626" s="4">
        <v>5.6000000000000008E-3</v>
      </c>
    </row>
    <row r="627" spans="1:8" x14ac:dyDescent="0.25">
      <c r="A627">
        <v>197808</v>
      </c>
      <c r="B627" s="4">
        <v>3.7499999999999999E-2</v>
      </c>
      <c r="C627" s="4">
        <v>5.0599999999999999E-2</v>
      </c>
      <c r="D627" s="4">
        <v>-5.6999999999999993E-3</v>
      </c>
      <c r="E627" s="4">
        <v>2.8300000000000002E-2</v>
      </c>
      <c r="F627" s="4">
        <v>4.6494564516099998E-2</v>
      </c>
      <c r="G627" s="4">
        <v>-1.40559E-3</v>
      </c>
      <c r="H627" s="4">
        <v>5.6000000000000008E-3</v>
      </c>
    </row>
    <row r="628" spans="1:8" x14ac:dyDescent="0.25">
      <c r="A628">
        <v>197809</v>
      </c>
      <c r="B628" s="4">
        <v>-1.43E-2</v>
      </c>
      <c r="C628" s="4">
        <v>-4.3E-3</v>
      </c>
      <c r="D628" s="4">
        <v>1.8600000000000002E-2</v>
      </c>
      <c r="E628" s="4">
        <v>-3.1400000000000004E-2</v>
      </c>
      <c r="F628" s="4">
        <v>2.38936313288E-2</v>
      </c>
      <c r="G628" s="4">
        <v>-2.5951869999999998E-2</v>
      </c>
      <c r="H628" s="4">
        <v>6.1999999999999998E-3</v>
      </c>
    </row>
    <row r="629" spans="1:8" x14ac:dyDescent="0.25">
      <c r="A629">
        <v>197810</v>
      </c>
      <c r="B629" s="4">
        <v>-0.1191</v>
      </c>
      <c r="C629" s="4">
        <v>-9.8900000000000002E-2</v>
      </c>
      <c r="D629" s="4">
        <v>1.3899999999999999E-2</v>
      </c>
      <c r="E629" s="4">
        <v>-8.4600000000000009E-2</v>
      </c>
      <c r="F629" s="4">
        <v>-3.7531850773000003E-2</v>
      </c>
      <c r="G629" s="4">
        <v>4.3938190000000002E-2</v>
      </c>
      <c r="H629" s="4">
        <v>6.8000000000000005E-3</v>
      </c>
    </row>
    <row r="630" spans="1:8" x14ac:dyDescent="0.25">
      <c r="A630">
        <v>197811</v>
      </c>
      <c r="B630" s="4">
        <v>2.7099999999999999E-2</v>
      </c>
      <c r="C630" s="4">
        <v>0.03</v>
      </c>
      <c r="D630" s="4">
        <v>-2.1400000000000002E-2</v>
      </c>
      <c r="E630" s="4">
        <v>5.4699999999999999E-2</v>
      </c>
      <c r="F630" s="4">
        <v>-4.2139482067699997E-2</v>
      </c>
      <c r="G630" s="4">
        <v>-3.4532449999999999E-2</v>
      </c>
      <c r="H630" s="4">
        <v>6.9999999999999993E-3</v>
      </c>
    </row>
    <row r="631" spans="1:8" x14ac:dyDescent="0.25">
      <c r="A631">
        <v>197812</v>
      </c>
      <c r="B631" s="4">
        <v>8.8000000000000005E-3</v>
      </c>
      <c r="C631" s="4">
        <v>1.29E-2</v>
      </c>
      <c r="D631" s="4">
        <v>-2.1299999999999999E-2</v>
      </c>
      <c r="E631" s="4">
        <v>3.0299999999999997E-2</v>
      </c>
      <c r="F631" s="4">
        <v>2.1982075422800002E-3</v>
      </c>
      <c r="G631" s="4">
        <v>3.2046599999999998E-3</v>
      </c>
      <c r="H631" s="4">
        <v>7.8000000000000005E-3</v>
      </c>
    </row>
    <row r="632" spans="1:8" x14ac:dyDescent="0.25">
      <c r="A632">
        <v>197901</v>
      </c>
      <c r="B632" s="4">
        <v>4.2300000000000004E-2</v>
      </c>
      <c r="C632" s="4">
        <v>3.6200000000000003E-2</v>
      </c>
      <c r="D632" s="4">
        <v>2.2000000000000002E-2</v>
      </c>
      <c r="E632" s="4">
        <v>-1.3600000000000001E-2</v>
      </c>
      <c r="F632" s="4">
        <v>3.3404001256299998E-2</v>
      </c>
      <c r="G632" s="4">
        <v>-9.4012200000000001E-3</v>
      </c>
      <c r="H632" s="4">
        <v>7.7000000000000002E-3</v>
      </c>
    </row>
    <row r="633" spans="1:8" x14ac:dyDescent="0.25">
      <c r="A633">
        <v>197902</v>
      </c>
      <c r="B633" s="4">
        <v>-3.56E-2</v>
      </c>
      <c r="C633" s="4">
        <v>4.5000000000000005E-3</v>
      </c>
      <c r="D633" s="4">
        <v>1.1399999999999999E-2</v>
      </c>
      <c r="E633" s="4">
        <v>-1.06E-2</v>
      </c>
      <c r="F633" s="4">
        <v>1.03671752629E-2</v>
      </c>
      <c r="G633" s="4">
        <v>-3.2579740000000003E-2</v>
      </c>
      <c r="H633" s="4">
        <v>7.3000000000000001E-3</v>
      </c>
    </row>
    <row r="634" spans="1:8" x14ac:dyDescent="0.25">
      <c r="A634">
        <v>197903</v>
      </c>
      <c r="B634" s="4">
        <v>5.6799999999999996E-2</v>
      </c>
      <c r="C634" s="4">
        <v>3.2199999999999999E-2</v>
      </c>
      <c r="D634" s="4">
        <v>-7.3000000000000001E-3</v>
      </c>
      <c r="E634" s="4">
        <v>2.9300000000000003E-2</v>
      </c>
      <c r="F634" s="4">
        <v>-1.35334244853E-2</v>
      </c>
      <c r="G634" s="4">
        <v>-1.101773E-2</v>
      </c>
      <c r="H634" s="4">
        <v>8.1000000000000013E-3</v>
      </c>
    </row>
    <row r="635" spans="1:8" x14ac:dyDescent="0.25">
      <c r="A635">
        <v>197904</v>
      </c>
      <c r="B635" s="4">
        <v>-5.9999999999999995E-4</v>
      </c>
      <c r="C635" s="4">
        <v>2.18E-2</v>
      </c>
      <c r="D635" s="4">
        <v>1.0800000000000001E-2</v>
      </c>
      <c r="E635" s="4">
        <v>8.1000000000000013E-3</v>
      </c>
      <c r="F635" s="4">
        <v>1.1289343517899999E-2</v>
      </c>
      <c r="G635" s="4">
        <v>2.0479609999999999E-2</v>
      </c>
      <c r="H635" s="4">
        <v>8.0000000000000002E-3</v>
      </c>
    </row>
    <row r="636" spans="1:8" x14ac:dyDescent="0.25">
      <c r="A636">
        <v>197905</v>
      </c>
      <c r="B636" s="4">
        <v>-2.2099999999999998E-2</v>
      </c>
      <c r="C636" s="4">
        <v>1.9E-3</v>
      </c>
      <c r="D636" s="4">
        <v>1.32E-2</v>
      </c>
      <c r="E636" s="4">
        <v>-5.4000000000000003E-3</v>
      </c>
      <c r="F636" s="4">
        <v>-1.2325303213499999E-3</v>
      </c>
      <c r="G636" s="4">
        <v>-2.3781E-2</v>
      </c>
      <c r="H636" s="4">
        <v>8.199999999999999E-3</v>
      </c>
    </row>
    <row r="637" spans="1:8" x14ac:dyDescent="0.25">
      <c r="A637">
        <v>197906</v>
      </c>
      <c r="B637" s="4">
        <v>3.85E-2</v>
      </c>
      <c r="C637" s="4">
        <v>1.1599999999999999E-2</v>
      </c>
      <c r="D637" s="4">
        <v>1.3899999999999999E-2</v>
      </c>
      <c r="E637" s="4">
        <v>8.3999999999999995E-3</v>
      </c>
      <c r="F637" s="4">
        <v>1.6492012281300001E-2</v>
      </c>
      <c r="G637" s="4">
        <v>-1.699896E-2</v>
      </c>
      <c r="H637" s="4">
        <v>8.1000000000000013E-3</v>
      </c>
    </row>
    <row r="638" spans="1:8" x14ac:dyDescent="0.25">
      <c r="A638">
        <v>197907</v>
      </c>
      <c r="B638" s="4">
        <v>8.199999999999999E-3</v>
      </c>
      <c r="C638" s="4">
        <v>1.2800000000000001E-2</v>
      </c>
      <c r="D638" s="4">
        <v>1.8600000000000002E-2</v>
      </c>
      <c r="E638" s="4">
        <v>-1.0700000000000001E-2</v>
      </c>
      <c r="F638" s="4">
        <v>1.60037269939E-2</v>
      </c>
      <c r="G638" s="4">
        <v>-1.449611E-2</v>
      </c>
      <c r="H638" s="4">
        <v>7.7000000000000002E-3</v>
      </c>
    </row>
    <row r="639" spans="1:8" x14ac:dyDescent="0.25">
      <c r="A639">
        <v>197908</v>
      </c>
      <c r="B639" s="4">
        <v>5.5300000000000002E-2</v>
      </c>
      <c r="C639" s="4">
        <v>2.0499999999999997E-2</v>
      </c>
      <c r="D639" s="4">
        <v>-1.5800000000000002E-2</v>
      </c>
      <c r="E639" s="4">
        <v>-2.0999999999999999E-3</v>
      </c>
      <c r="F639" s="4">
        <v>1.9564485303E-2</v>
      </c>
      <c r="G639" s="4">
        <v>1.599076E-2</v>
      </c>
      <c r="H639" s="4">
        <v>7.7000000000000002E-3</v>
      </c>
    </row>
    <row r="640" spans="1:8" x14ac:dyDescent="0.25">
      <c r="A640">
        <v>197909</v>
      </c>
      <c r="B640" s="4">
        <v>-8.199999999999999E-3</v>
      </c>
      <c r="C640" s="4">
        <v>-2.7000000000000001E-3</v>
      </c>
      <c r="D640" s="4">
        <v>-9.0000000000000011E-3</v>
      </c>
      <c r="E640" s="4">
        <v>5.28E-2</v>
      </c>
      <c r="F640" s="4">
        <v>3.9378895804200002E-3</v>
      </c>
      <c r="G640" s="4">
        <v>-9.9932800000000002E-3</v>
      </c>
      <c r="H640" s="4">
        <v>8.3000000000000001E-3</v>
      </c>
    </row>
    <row r="641" spans="1:8" x14ac:dyDescent="0.25">
      <c r="A641">
        <v>197910</v>
      </c>
      <c r="B641" s="4">
        <v>-8.1000000000000003E-2</v>
      </c>
      <c r="C641" s="4">
        <v>-3.3700000000000001E-2</v>
      </c>
      <c r="D641" s="4">
        <v>-1.8600000000000002E-2</v>
      </c>
      <c r="E641" s="4">
        <v>2.0099999999999996E-2</v>
      </c>
      <c r="F641" s="4">
        <v>-4.7025100112999998E-2</v>
      </c>
      <c r="G641" s="4">
        <v>-4.5465000000000002E-4</v>
      </c>
      <c r="H641" s="4">
        <v>8.6999999999999994E-3</v>
      </c>
    </row>
    <row r="642" spans="1:8" x14ac:dyDescent="0.25">
      <c r="A642">
        <v>197911</v>
      </c>
      <c r="B642" s="4">
        <v>5.21E-2</v>
      </c>
      <c r="C642" s="4">
        <v>2.87E-2</v>
      </c>
      <c r="D642" s="4">
        <v>-3.2799999999999996E-2</v>
      </c>
      <c r="E642" s="4">
        <v>8.14E-2</v>
      </c>
      <c r="F642" s="4">
        <v>-1.6003002231199999E-2</v>
      </c>
      <c r="G642" s="4">
        <v>-6.9767620000000002E-2</v>
      </c>
      <c r="H642" s="4">
        <v>9.8999999999999991E-3</v>
      </c>
    </row>
    <row r="643" spans="1:8" x14ac:dyDescent="0.25">
      <c r="A643">
        <v>197912</v>
      </c>
      <c r="B643" s="4">
        <v>1.7899999999999999E-2</v>
      </c>
      <c r="C643" s="4">
        <v>4.1700000000000001E-2</v>
      </c>
      <c r="D643" s="4">
        <v>-2.1000000000000001E-2</v>
      </c>
      <c r="E643" s="4">
        <v>4.7800000000000002E-2</v>
      </c>
      <c r="F643" s="4">
        <v>8.3578815361500004E-3</v>
      </c>
      <c r="G643" s="4">
        <v>-1.7992379999999999E-2</v>
      </c>
      <c r="H643" s="4">
        <v>9.4999999999999998E-3</v>
      </c>
    </row>
    <row r="644" spans="1:8" x14ac:dyDescent="0.25">
      <c r="A644">
        <v>198001</v>
      </c>
      <c r="B644" s="4">
        <v>5.5099999999999996E-2</v>
      </c>
      <c r="C644" s="4">
        <v>1.6200000000000003E-2</v>
      </c>
      <c r="D644" s="4">
        <v>1.7500000000000002E-2</v>
      </c>
      <c r="E644" s="4">
        <v>7.5499999999999998E-2</v>
      </c>
      <c r="F644" s="4">
        <v>2.63107450639E-2</v>
      </c>
      <c r="G644" s="4">
        <v>1.861E-4</v>
      </c>
      <c r="H644" s="4">
        <v>8.0000000000000002E-3</v>
      </c>
    </row>
    <row r="645" spans="1:8" x14ac:dyDescent="0.25">
      <c r="A645">
        <v>198002</v>
      </c>
      <c r="B645" s="4">
        <v>-1.2199999999999999E-2</v>
      </c>
      <c r="C645" s="4">
        <v>-1.8500000000000003E-2</v>
      </c>
      <c r="D645" s="4">
        <v>6.0999999999999995E-3</v>
      </c>
      <c r="E645" s="4">
        <v>7.8799999999999995E-2</v>
      </c>
      <c r="F645" s="4">
        <v>-1.5324238489000001E-2</v>
      </c>
      <c r="G645" s="4">
        <v>1.719526E-2</v>
      </c>
      <c r="H645" s="4">
        <v>8.8999999999999999E-3</v>
      </c>
    </row>
    <row r="646" spans="1:8" x14ac:dyDescent="0.25">
      <c r="A646">
        <v>198003</v>
      </c>
      <c r="B646" s="4">
        <v>-0.129</v>
      </c>
      <c r="C646" s="4">
        <v>-6.6400000000000001E-2</v>
      </c>
      <c r="D646" s="4">
        <v>-1.01E-2</v>
      </c>
      <c r="E646" s="4">
        <v>-9.5500000000000002E-2</v>
      </c>
      <c r="F646" s="4">
        <v>-4.7090934224799999E-2</v>
      </c>
      <c r="G646" s="4">
        <v>2.9820320000000001E-2</v>
      </c>
      <c r="H646" s="4">
        <v>1.21E-2</v>
      </c>
    </row>
    <row r="647" spans="1:8" x14ac:dyDescent="0.25">
      <c r="A647">
        <v>198004</v>
      </c>
      <c r="B647" s="4">
        <v>3.9699999999999999E-2</v>
      </c>
      <c r="C647" s="4">
        <v>1.0500000000000001E-2</v>
      </c>
      <c r="D647" s="4">
        <v>1.0800000000000001E-2</v>
      </c>
      <c r="E647" s="4">
        <v>-4.3E-3</v>
      </c>
      <c r="F647" s="4">
        <v>2.0881379043400001E-2</v>
      </c>
      <c r="G647" s="4">
        <v>-1.11983E-2</v>
      </c>
      <c r="H647" s="4">
        <v>1.26E-2</v>
      </c>
    </row>
    <row r="648" spans="1:8" x14ac:dyDescent="0.25">
      <c r="A648">
        <v>198005</v>
      </c>
      <c r="B648" s="4">
        <v>5.2600000000000001E-2</v>
      </c>
      <c r="C648" s="4">
        <v>2.1299999999999999E-2</v>
      </c>
      <c r="D648" s="4">
        <v>3.8E-3</v>
      </c>
      <c r="E648" s="4">
        <v>-1.1200000000000002E-2</v>
      </c>
      <c r="F648" s="4">
        <v>3.6483372946999999E-2</v>
      </c>
      <c r="G648" s="4">
        <v>-7.2566799999999997E-3</v>
      </c>
      <c r="H648" s="4">
        <v>8.1000000000000013E-3</v>
      </c>
    </row>
    <row r="649" spans="1:8" x14ac:dyDescent="0.25">
      <c r="A649">
        <v>198006</v>
      </c>
      <c r="B649" s="4">
        <v>3.0600000000000002E-2</v>
      </c>
      <c r="C649" s="4">
        <v>1.66E-2</v>
      </c>
      <c r="D649" s="4">
        <v>-7.6E-3</v>
      </c>
      <c r="E649" s="4">
        <v>1.6200000000000003E-2</v>
      </c>
      <c r="F649" s="4">
        <v>3.6928037437499998E-2</v>
      </c>
      <c r="G649" s="4">
        <v>1.0424020000000001E-2</v>
      </c>
      <c r="H649" s="4">
        <v>6.0999999999999995E-3</v>
      </c>
    </row>
    <row r="650" spans="1:8" x14ac:dyDescent="0.25">
      <c r="A650">
        <v>198007</v>
      </c>
      <c r="B650" s="4">
        <v>6.4899999999999999E-2</v>
      </c>
      <c r="C650" s="4">
        <v>4.1399999999999999E-2</v>
      </c>
      <c r="D650" s="4">
        <v>-6.4100000000000004E-2</v>
      </c>
      <c r="E650" s="4">
        <v>3.4999999999999996E-3</v>
      </c>
      <c r="F650" s="4">
        <v>-9.4184576907099995E-3</v>
      </c>
      <c r="G650" s="4">
        <v>-6.8548999999999997E-3</v>
      </c>
      <c r="H650" s="4">
        <v>5.3E-3</v>
      </c>
    </row>
    <row r="651" spans="1:8" x14ac:dyDescent="0.25">
      <c r="A651">
        <v>198008</v>
      </c>
      <c r="B651" s="4">
        <v>1.8000000000000002E-2</v>
      </c>
      <c r="C651" s="4">
        <v>3.9300000000000002E-2</v>
      </c>
      <c r="D651" s="4">
        <v>-2.6099999999999998E-2</v>
      </c>
      <c r="E651" s="4">
        <v>3.2099999999999997E-2</v>
      </c>
      <c r="F651" s="4">
        <v>1.5236304479799999E-2</v>
      </c>
      <c r="G651" s="4">
        <v>1.1444889999999999E-2</v>
      </c>
      <c r="H651" s="4">
        <v>6.4000000000000003E-3</v>
      </c>
    </row>
    <row r="652" spans="1:8" x14ac:dyDescent="0.25">
      <c r="A652">
        <v>198009</v>
      </c>
      <c r="B652" s="4">
        <v>2.1899999999999999E-2</v>
      </c>
      <c r="C652" s="4">
        <v>9.7000000000000003E-3</v>
      </c>
      <c r="D652" s="4">
        <v>-4.58E-2</v>
      </c>
      <c r="E652" s="4">
        <v>5.3899999999999997E-2</v>
      </c>
      <c r="F652" s="4">
        <v>1.2859699483299999E-2</v>
      </c>
      <c r="G652" s="4">
        <v>1.4010069999999999E-2</v>
      </c>
      <c r="H652" s="4">
        <v>7.4999999999999997E-3</v>
      </c>
    </row>
    <row r="653" spans="1:8" x14ac:dyDescent="0.25">
      <c r="A653">
        <v>198010</v>
      </c>
      <c r="B653" s="4">
        <v>1.06E-2</v>
      </c>
      <c r="C653" s="4">
        <v>2.5000000000000001E-2</v>
      </c>
      <c r="D653" s="4">
        <v>-2.7900000000000001E-2</v>
      </c>
      <c r="E653" s="4">
        <v>7.2999999999999995E-2</v>
      </c>
      <c r="F653" s="4">
        <v>-2.1887953382299999E-3</v>
      </c>
      <c r="G653" s="4">
        <v>2.7646469999999999E-2</v>
      </c>
      <c r="H653" s="4">
        <v>9.4999999999999998E-3</v>
      </c>
    </row>
    <row r="654" spans="1:8" x14ac:dyDescent="0.25">
      <c r="A654">
        <v>198011</v>
      </c>
      <c r="B654" s="4">
        <v>9.5899999999999999E-2</v>
      </c>
      <c r="C654" s="4">
        <v>-3.3599999999999998E-2</v>
      </c>
      <c r="D654" s="4">
        <v>-8.3299999999999999E-2</v>
      </c>
      <c r="E654" s="4">
        <v>0.1522</v>
      </c>
      <c r="F654" s="4">
        <v>-6.2560403603500001E-2</v>
      </c>
      <c r="G654" s="4">
        <v>2.7899810000000001E-2</v>
      </c>
      <c r="H654" s="4">
        <v>9.5999999999999992E-3</v>
      </c>
    </row>
    <row r="655" spans="1:8" x14ac:dyDescent="0.25">
      <c r="A655">
        <v>198012</v>
      </c>
      <c r="B655" s="4">
        <v>-4.5199999999999997E-2</v>
      </c>
      <c r="C655" s="4">
        <v>-2.5999999999999999E-3</v>
      </c>
      <c r="D655" s="4">
        <v>2.7900000000000001E-2</v>
      </c>
      <c r="E655" s="4">
        <v>-6.6799999999999998E-2</v>
      </c>
      <c r="F655" s="4">
        <v>9.1581514805399999E-3</v>
      </c>
      <c r="G655" s="4">
        <v>2.7501169999999998E-2</v>
      </c>
      <c r="H655" s="4">
        <v>1.3100000000000001E-2</v>
      </c>
    </row>
    <row r="656" spans="1:8" x14ac:dyDescent="0.25">
      <c r="A656">
        <v>198101</v>
      </c>
      <c r="B656" s="4">
        <v>-5.04E-2</v>
      </c>
      <c r="C656" s="4">
        <v>2.92E-2</v>
      </c>
      <c r="D656" s="4">
        <v>6.7199999999999996E-2</v>
      </c>
      <c r="E656" s="4">
        <v>-7.9500000000000001E-2</v>
      </c>
      <c r="F656" s="4">
        <v>4.7138164093100003E-2</v>
      </c>
      <c r="G656" s="4">
        <v>4.003611E-2</v>
      </c>
      <c r="H656" s="4">
        <v>1.04E-2</v>
      </c>
    </row>
    <row r="657" spans="1:8" x14ac:dyDescent="0.25">
      <c r="A657">
        <v>198102</v>
      </c>
      <c r="B657" s="4">
        <v>5.6999999999999993E-3</v>
      </c>
      <c r="C657" s="4">
        <v>-3.4000000000000002E-3</v>
      </c>
      <c r="D657" s="4">
        <v>1.0200000000000001E-2</v>
      </c>
      <c r="E657" s="4">
        <v>-1.3500000000000002E-2</v>
      </c>
      <c r="F657" s="4">
        <v>1.9599999364999999E-2</v>
      </c>
      <c r="G657" s="4">
        <v>2.0777999999999999E-3</v>
      </c>
      <c r="H657" s="4">
        <v>1.0700000000000001E-2</v>
      </c>
    </row>
    <row r="658" spans="1:8" x14ac:dyDescent="0.25">
      <c r="A658">
        <v>198103</v>
      </c>
      <c r="B658" s="4">
        <v>3.56E-2</v>
      </c>
      <c r="C658" s="4">
        <v>3.5400000000000001E-2</v>
      </c>
      <c r="D658" s="4">
        <v>6.4000000000000003E-3</v>
      </c>
      <c r="E658" s="4">
        <v>7.4000000000000003E-3</v>
      </c>
      <c r="F658" s="4">
        <v>3.6671215015699997E-2</v>
      </c>
      <c r="G658" s="4">
        <v>1.531355E-2</v>
      </c>
      <c r="H658" s="4">
        <v>1.21E-2</v>
      </c>
    </row>
    <row r="659" spans="1:8" x14ac:dyDescent="0.25">
      <c r="A659">
        <v>198104</v>
      </c>
      <c r="B659" s="4">
        <v>-2.1099999999999997E-2</v>
      </c>
      <c r="C659" s="4">
        <v>4.4000000000000004E-2</v>
      </c>
      <c r="D659" s="4">
        <v>2.2799999999999997E-2</v>
      </c>
      <c r="E659" s="4">
        <v>-9.1000000000000004E-3</v>
      </c>
      <c r="F659" s="4">
        <v>5.6691679047299999E-2</v>
      </c>
      <c r="G659" s="4">
        <v>-1.713319E-2</v>
      </c>
      <c r="H659" s="4">
        <v>1.0800000000000001E-2</v>
      </c>
    </row>
    <row r="660" spans="1:8" x14ac:dyDescent="0.25">
      <c r="A660">
        <v>198105</v>
      </c>
      <c r="B660" s="4">
        <v>1.1000000000000001E-3</v>
      </c>
      <c r="C660" s="4">
        <v>0.02</v>
      </c>
      <c r="D660" s="4">
        <v>-4.1999999999999997E-3</v>
      </c>
      <c r="E660" s="4">
        <v>3.7000000000000005E-2</v>
      </c>
      <c r="F660" s="4">
        <v>-3.5807773354599999E-3</v>
      </c>
      <c r="G660" s="4">
        <v>-2.5283079999999999E-2</v>
      </c>
      <c r="H660" s="4">
        <v>1.15E-2</v>
      </c>
    </row>
    <row r="661" spans="1:8" x14ac:dyDescent="0.25">
      <c r="A661">
        <v>198106</v>
      </c>
      <c r="B661" s="4">
        <v>-2.3599999999999999E-2</v>
      </c>
      <c r="C661" s="4">
        <v>-8.3000000000000001E-3</v>
      </c>
      <c r="D661" s="4">
        <v>5.1299999999999998E-2</v>
      </c>
      <c r="E661" s="4">
        <v>-5.8099999999999999E-2</v>
      </c>
      <c r="F661" s="4">
        <v>5.44338986947E-2</v>
      </c>
      <c r="G661" s="4">
        <v>6.0801790000000001E-2</v>
      </c>
      <c r="H661" s="4">
        <v>1.3500000000000002E-2</v>
      </c>
    </row>
    <row r="662" spans="1:8" x14ac:dyDescent="0.25">
      <c r="A662">
        <v>198107</v>
      </c>
      <c r="B662" s="4">
        <v>-1.54E-2</v>
      </c>
      <c r="C662" s="4">
        <v>-2.18E-2</v>
      </c>
      <c r="D662" s="4">
        <v>-4.8999999999999998E-3</v>
      </c>
      <c r="E662" s="4">
        <v>-2.4500000000000001E-2</v>
      </c>
      <c r="F662" s="4">
        <v>-1.33690194849E-2</v>
      </c>
      <c r="G662" s="4">
        <v>-1.4127260000000001E-2</v>
      </c>
      <c r="H662" s="4">
        <v>1.24E-2</v>
      </c>
    </row>
    <row r="663" spans="1:8" x14ac:dyDescent="0.25">
      <c r="A663">
        <v>198108</v>
      </c>
      <c r="B663" s="4">
        <v>-7.0400000000000004E-2</v>
      </c>
      <c r="C663" s="4">
        <v>-1.9400000000000001E-2</v>
      </c>
      <c r="D663" s="4">
        <v>4.7899999999999998E-2</v>
      </c>
      <c r="E663" s="4">
        <v>-1.15E-2</v>
      </c>
      <c r="F663" s="4">
        <v>2.0031312098199999E-2</v>
      </c>
      <c r="G663" s="4">
        <v>-1.5173000000000001E-3</v>
      </c>
      <c r="H663" s="4">
        <v>1.2800000000000001E-2</v>
      </c>
    </row>
    <row r="664" spans="1:8" x14ac:dyDescent="0.25">
      <c r="A664">
        <v>198109</v>
      </c>
      <c r="B664" s="4">
        <v>-7.17E-2</v>
      </c>
      <c r="C664" s="4">
        <v>-2.6499999999999999E-2</v>
      </c>
      <c r="D664" s="4">
        <v>5.1699999999999996E-2</v>
      </c>
      <c r="E664" s="4">
        <v>1.95E-2</v>
      </c>
      <c r="F664" s="4">
        <v>-1.6216667918499999E-2</v>
      </c>
      <c r="G664" s="4">
        <v>9.463966E-2</v>
      </c>
      <c r="H664" s="4">
        <v>1.24E-2</v>
      </c>
    </row>
    <row r="665" spans="1:8" x14ac:dyDescent="0.25">
      <c r="A665">
        <v>198110</v>
      </c>
      <c r="B665" s="4">
        <v>4.9200000000000001E-2</v>
      </c>
      <c r="C665" s="4">
        <v>2.23E-2</v>
      </c>
      <c r="D665" s="4">
        <v>-4.2099999999999999E-2</v>
      </c>
      <c r="E665" s="4">
        <v>4.0099999999999997E-2</v>
      </c>
      <c r="F665" s="4">
        <v>-1.9378011256799998E-2</v>
      </c>
      <c r="G665" s="4">
        <v>-2.3376359999999999E-2</v>
      </c>
      <c r="H665" s="4">
        <v>1.21E-2</v>
      </c>
    </row>
    <row r="666" spans="1:8" x14ac:dyDescent="0.25">
      <c r="A666">
        <v>198111</v>
      </c>
      <c r="B666" s="4">
        <v>3.3599999999999998E-2</v>
      </c>
      <c r="C666" s="4">
        <v>-1.03E-2</v>
      </c>
      <c r="D666" s="4">
        <v>1.8500000000000003E-2</v>
      </c>
      <c r="E666" s="4">
        <v>-2.7000000000000001E-3</v>
      </c>
      <c r="F666" s="4">
        <v>4.3699030374399997E-2</v>
      </c>
      <c r="G666" s="4">
        <v>6.0207990000000003E-2</v>
      </c>
      <c r="H666" s="4">
        <v>1.0700000000000001E-2</v>
      </c>
    </row>
    <row r="667" spans="1:8" x14ac:dyDescent="0.25">
      <c r="A667">
        <v>198112</v>
      </c>
      <c r="B667" s="4">
        <v>-3.6499999999999998E-2</v>
      </c>
      <c r="C667" s="4">
        <v>1.2E-2</v>
      </c>
      <c r="D667" s="4">
        <v>8.199999999999999E-3</v>
      </c>
      <c r="E667" s="4">
        <v>1.3000000000000001E-2</v>
      </c>
      <c r="F667" s="4">
        <v>2.20874420126E-2</v>
      </c>
      <c r="G667" s="4">
        <v>7.77277E-3</v>
      </c>
      <c r="H667" s="4">
        <v>8.6999999999999994E-3</v>
      </c>
    </row>
    <row r="668" spans="1:8" x14ac:dyDescent="0.25">
      <c r="A668">
        <v>198201</v>
      </c>
      <c r="B668" s="4">
        <v>-3.2400000000000005E-2</v>
      </c>
      <c r="C668" s="4">
        <v>-1.2800000000000001E-2</v>
      </c>
      <c r="D668" s="4">
        <v>3.1899999999999998E-2</v>
      </c>
      <c r="E668" s="4">
        <v>1.72E-2</v>
      </c>
      <c r="F668" s="4">
        <v>2.3393023826699999E-4</v>
      </c>
      <c r="G668" s="4">
        <v>-2.0155719999999998E-2</v>
      </c>
      <c r="H668" s="4">
        <v>8.0000000000000002E-3</v>
      </c>
    </row>
    <row r="669" spans="1:8" x14ac:dyDescent="0.25">
      <c r="A669">
        <v>198202</v>
      </c>
      <c r="B669" s="4">
        <v>-5.8600000000000006E-2</v>
      </c>
      <c r="C669" s="4">
        <v>4.4000000000000003E-3</v>
      </c>
      <c r="D669" s="4">
        <v>6.0499999999999998E-2</v>
      </c>
      <c r="E669" s="4">
        <v>4.8799999999999996E-2</v>
      </c>
      <c r="F669" s="4">
        <v>3.02281702943E-2</v>
      </c>
      <c r="G669" s="4">
        <v>-1.174033E-2</v>
      </c>
      <c r="H669" s="4">
        <v>9.1999999999999998E-3</v>
      </c>
    </row>
    <row r="670" spans="1:8" x14ac:dyDescent="0.25">
      <c r="A670">
        <v>198203</v>
      </c>
      <c r="B670" s="4">
        <v>-1.8700000000000001E-2</v>
      </c>
      <c r="C670" s="4">
        <v>-2.0999999999999999E-3</v>
      </c>
      <c r="D670" s="4">
        <v>3.8300000000000001E-2</v>
      </c>
      <c r="E670" s="4">
        <v>2.9600000000000001E-2</v>
      </c>
      <c r="F670" s="4">
        <v>1.64391016551E-2</v>
      </c>
      <c r="G670" s="4">
        <v>4.3212880000000002E-2</v>
      </c>
      <c r="H670" s="4">
        <v>9.7999999999999997E-3</v>
      </c>
    </row>
    <row r="671" spans="1:8" x14ac:dyDescent="0.25">
      <c r="A671">
        <v>198204</v>
      </c>
      <c r="B671" s="4">
        <v>3.27E-2</v>
      </c>
      <c r="C671" s="4">
        <v>1.47E-2</v>
      </c>
      <c r="D671" s="4">
        <v>-2.7000000000000003E-2</v>
      </c>
      <c r="E671" s="4">
        <v>-4.0000000000000001E-3</v>
      </c>
      <c r="F671" s="4">
        <v>2.14415858341E-2</v>
      </c>
      <c r="G671" s="4">
        <v>-2.4407089999999999E-2</v>
      </c>
      <c r="H671" s="4">
        <v>1.1299999999999999E-2</v>
      </c>
    </row>
    <row r="672" spans="1:8" x14ac:dyDescent="0.25">
      <c r="A672">
        <v>198205</v>
      </c>
      <c r="B672" s="4">
        <v>-3.9900000000000005E-2</v>
      </c>
      <c r="C672" s="4">
        <v>5.1999999999999998E-3</v>
      </c>
      <c r="D672" s="4">
        <v>1.7600000000000001E-2</v>
      </c>
      <c r="E672" s="4">
        <v>2.5000000000000001E-2</v>
      </c>
      <c r="F672" s="4">
        <v>2.4799760737E-2</v>
      </c>
      <c r="G672" s="4">
        <v>2.9378709999999999E-2</v>
      </c>
      <c r="H672" s="4">
        <v>1.06E-2</v>
      </c>
    </row>
    <row r="673" spans="1:8" x14ac:dyDescent="0.25">
      <c r="A673">
        <v>198206</v>
      </c>
      <c r="B673" s="4">
        <v>-3.0899999999999997E-2</v>
      </c>
      <c r="C673" s="4">
        <v>-4.0000000000000001E-3</v>
      </c>
      <c r="D673" s="4">
        <v>1.55E-2</v>
      </c>
      <c r="E673" s="4">
        <v>4.9599999999999998E-2</v>
      </c>
      <c r="F673" s="4">
        <v>-4.9362514516600002E-3</v>
      </c>
      <c r="G673" s="4">
        <v>4.982222E-2</v>
      </c>
      <c r="H673" s="4">
        <v>9.5999999999999992E-3</v>
      </c>
    </row>
    <row r="674" spans="1:8" x14ac:dyDescent="0.25">
      <c r="A674">
        <v>198207</v>
      </c>
      <c r="B674" s="4">
        <v>-3.1899999999999998E-2</v>
      </c>
      <c r="C674" s="4">
        <v>8.3000000000000001E-3</v>
      </c>
      <c r="D674" s="4">
        <v>8.9999999999999998E-4</v>
      </c>
      <c r="E674" s="4">
        <v>4.4400000000000002E-2</v>
      </c>
      <c r="F674" s="4">
        <v>1.48934200048E-2</v>
      </c>
      <c r="G674" s="4">
        <v>-1.6200849999999999E-2</v>
      </c>
      <c r="H674" s="4">
        <v>1.0500000000000001E-2</v>
      </c>
    </row>
    <row r="675" spans="1:8" x14ac:dyDescent="0.25">
      <c r="A675">
        <v>198208</v>
      </c>
      <c r="B675" s="4">
        <v>0.1114</v>
      </c>
      <c r="C675" s="4">
        <v>-4.1299999999999996E-2</v>
      </c>
      <c r="D675" s="4">
        <v>9.300000000000001E-3</v>
      </c>
      <c r="E675" s="4">
        <v>-3.5200000000000002E-2</v>
      </c>
      <c r="F675" s="4">
        <v>-2.2653223728100001E-2</v>
      </c>
      <c r="G675" s="4">
        <v>-4.7953300000000004E-3</v>
      </c>
      <c r="H675" s="4">
        <v>7.6E-3</v>
      </c>
    </row>
    <row r="676" spans="1:8" x14ac:dyDescent="0.25">
      <c r="A676">
        <v>198209</v>
      </c>
      <c r="B676" s="4">
        <v>1.29E-2</v>
      </c>
      <c r="C676" s="4">
        <v>2.9600000000000001E-2</v>
      </c>
      <c r="D676" s="4">
        <v>2.7000000000000001E-3</v>
      </c>
      <c r="E676" s="4">
        <v>4.1900000000000007E-2</v>
      </c>
      <c r="F676" s="4">
        <v>7.5464126814699994E-2</v>
      </c>
      <c r="G676" s="4">
        <v>4.2295329999999999E-2</v>
      </c>
      <c r="H676" s="4">
        <v>5.1000000000000004E-3</v>
      </c>
    </row>
    <row r="677" spans="1:8" x14ac:dyDescent="0.25">
      <c r="A677">
        <v>198210</v>
      </c>
      <c r="B677" s="4">
        <v>0.113</v>
      </c>
      <c r="C677" s="4">
        <v>2.35E-2</v>
      </c>
      <c r="D677" s="4">
        <v>-3.6699999999999997E-2</v>
      </c>
      <c r="E677" s="4">
        <v>1.8E-3</v>
      </c>
      <c r="F677" s="4">
        <v>2.7813513592399999E-2</v>
      </c>
      <c r="G677" s="4">
        <v>-3.7342130000000001E-2</v>
      </c>
      <c r="H677" s="4">
        <v>5.8999999999999999E-3</v>
      </c>
    </row>
    <row r="678" spans="1:8" x14ac:dyDescent="0.25">
      <c r="A678">
        <v>198211</v>
      </c>
      <c r="B678" s="4">
        <v>4.6699999999999998E-2</v>
      </c>
      <c r="C678" s="4">
        <v>4.6600000000000003E-2</v>
      </c>
      <c r="D678" s="4">
        <v>-1.8500000000000003E-2</v>
      </c>
      <c r="E678" s="4">
        <v>5.9400000000000001E-2</v>
      </c>
      <c r="F678" s="4">
        <v>6.7288843816000005E-2</v>
      </c>
      <c r="G678" s="4">
        <v>1.039021E-2</v>
      </c>
      <c r="H678" s="4">
        <v>6.3E-3</v>
      </c>
    </row>
    <row r="679" spans="1:8" x14ac:dyDescent="0.25">
      <c r="A679">
        <v>198212</v>
      </c>
      <c r="B679" s="4">
        <v>5.5000000000000005E-3</v>
      </c>
      <c r="C679" s="4">
        <v>-2.5000000000000001E-3</v>
      </c>
      <c r="D679" s="4">
        <v>1E-4</v>
      </c>
      <c r="E679" s="4">
        <v>4.0000000000000002E-4</v>
      </c>
      <c r="F679" s="4">
        <v>3.0386581154199999E-2</v>
      </c>
      <c r="G679" s="4">
        <v>-3.16098E-2</v>
      </c>
      <c r="H679" s="4">
        <v>6.7000000000000002E-3</v>
      </c>
    </row>
    <row r="680" spans="1:8" x14ac:dyDescent="0.25">
      <c r="A680">
        <v>198301</v>
      </c>
      <c r="B680" s="4">
        <v>3.6000000000000004E-2</v>
      </c>
      <c r="C680" s="4">
        <v>2.7099999999999999E-2</v>
      </c>
      <c r="D680" s="4">
        <v>-7.0999999999999995E-3</v>
      </c>
      <c r="E680" s="4">
        <v>-1.7399999999999999E-2</v>
      </c>
      <c r="F680" s="4">
        <v>2.6829320586400002E-2</v>
      </c>
      <c r="G680" s="4">
        <v>-5.2601679999999998E-2</v>
      </c>
      <c r="H680" s="4">
        <v>6.8999999999999999E-3</v>
      </c>
    </row>
    <row r="681" spans="1:8" x14ac:dyDescent="0.25">
      <c r="A681">
        <v>198302</v>
      </c>
      <c r="B681" s="4">
        <v>2.5899999999999999E-2</v>
      </c>
      <c r="C681" s="4">
        <v>3.2799999999999996E-2</v>
      </c>
      <c r="D681" s="4">
        <v>6.9999999999999993E-3</v>
      </c>
      <c r="E681" s="4">
        <v>3.78E-2</v>
      </c>
      <c r="F681" s="4">
        <v>8.3257912315299998E-2</v>
      </c>
      <c r="G681" s="4">
        <v>-2.93076E-2</v>
      </c>
      <c r="H681" s="4">
        <v>6.1999999999999998E-3</v>
      </c>
    </row>
    <row r="682" spans="1:8" x14ac:dyDescent="0.25">
      <c r="A682">
        <v>198303</v>
      </c>
      <c r="B682" s="4">
        <v>2.8199999999999999E-2</v>
      </c>
      <c r="C682" s="4">
        <v>1.7399999999999999E-2</v>
      </c>
      <c r="D682" s="4">
        <v>2.0099999999999996E-2</v>
      </c>
      <c r="E682" s="4">
        <v>9.300000000000001E-3</v>
      </c>
      <c r="F682" s="4">
        <v>6.5308860861099993E-2</v>
      </c>
      <c r="G682" s="4">
        <v>4.3364460000000001E-2</v>
      </c>
      <c r="H682" s="4">
        <v>6.3E-3</v>
      </c>
    </row>
    <row r="683" spans="1:8" x14ac:dyDescent="0.25">
      <c r="A683">
        <v>198304</v>
      </c>
      <c r="B683" s="4">
        <v>6.6699999999999995E-2</v>
      </c>
      <c r="C683" s="4">
        <v>4.8999999999999998E-3</v>
      </c>
      <c r="D683" s="4">
        <v>5.1000000000000004E-3</v>
      </c>
      <c r="E683" s="4">
        <v>1.72E-2</v>
      </c>
      <c r="F683" s="4">
        <v>4.6668469396099997E-2</v>
      </c>
      <c r="G683" s="4">
        <v>3.7793050000000002E-2</v>
      </c>
      <c r="H683" s="4">
        <v>7.0999999999999995E-3</v>
      </c>
    </row>
    <row r="684" spans="1:8" x14ac:dyDescent="0.25">
      <c r="A684">
        <v>198305</v>
      </c>
      <c r="B684" s="4">
        <v>5.1999999999999998E-3</v>
      </c>
      <c r="C684" s="4">
        <v>6.2600000000000003E-2</v>
      </c>
      <c r="D684" s="4">
        <v>-1.4199999999999999E-2</v>
      </c>
      <c r="E684" s="4">
        <v>-1.5600000000000001E-2</v>
      </c>
      <c r="F684" s="4">
        <v>3.1268762769099998E-2</v>
      </c>
      <c r="G684" s="4">
        <v>1.9190539999999999E-2</v>
      </c>
      <c r="H684" s="4">
        <v>6.8999999999999999E-3</v>
      </c>
    </row>
    <row r="685" spans="1:8" x14ac:dyDescent="0.25">
      <c r="A685">
        <v>198306</v>
      </c>
      <c r="B685" s="4">
        <v>3.0699999999999998E-2</v>
      </c>
      <c r="C685" s="4">
        <v>9.4999999999999998E-3</v>
      </c>
      <c r="D685" s="4">
        <v>-3.9100000000000003E-2</v>
      </c>
      <c r="E685" s="4">
        <v>1.8000000000000002E-2</v>
      </c>
      <c r="F685" s="4">
        <v>2.8841761376399998E-2</v>
      </c>
      <c r="G685" s="4">
        <v>-4.0756000000000001E-4</v>
      </c>
      <c r="H685" s="4">
        <v>6.7000000000000002E-3</v>
      </c>
    </row>
    <row r="686" spans="1:8" x14ac:dyDescent="0.25">
      <c r="A686">
        <v>198307</v>
      </c>
      <c r="B686" s="4">
        <v>-4.07E-2</v>
      </c>
      <c r="C686" s="4">
        <v>1.49E-2</v>
      </c>
      <c r="D686" s="4">
        <v>5.62E-2</v>
      </c>
      <c r="E686" s="4">
        <v>-3.1099999999999999E-2</v>
      </c>
      <c r="F686" s="4">
        <v>3.7989099431799997E-2</v>
      </c>
      <c r="G686" s="4">
        <v>4.5693419999999998E-2</v>
      </c>
      <c r="H686" s="4">
        <v>7.4000000000000003E-3</v>
      </c>
    </row>
    <row r="687" spans="1:8" x14ac:dyDescent="0.25">
      <c r="A687">
        <v>198308</v>
      </c>
      <c r="B687" s="4">
        <v>-5.0000000000000001E-3</v>
      </c>
      <c r="C687" s="4">
        <v>-4.2699999999999995E-2</v>
      </c>
      <c r="D687" s="4">
        <v>5.5399999999999998E-2</v>
      </c>
      <c r="E687" s="4">
        <v>-5.4299999999999994E-2</v>
      </c>
      <c r="F687" s="4">
        <v>-8.78687418029E-3</v>
      </c>
      <c r="G687" s="4">
        <v>4.335315E-2</v>
      </c>
      <c r="H687" s="4">
        <v>7.6E-3</v>
      </c>
    </row>
    <row r="688" spans="1:8" x14ac:dyDescent="0.25">
      <c r="A688">
        <v>198309</v>
      </c>
      <c r="B688" s="4">
        <v>9.1000000000000004E-3</v>
      </c>
      <c r="C688" s="4">
        <v>6.1999999999999998E-3</v>
      </c>
      <c r="D688" s="4">
        <v>1.01E-2</v>
      </c>
      <c r="E688" s="4">
        <v>-2.9999999999999997E-4</v>
      </c>
      <c r="F688" s="4">
        <v>3.4663741315499999E-2</v>
      </c>
      <c r="G688" s="4">
        <v>1.099896E-2</v>
      </c>
      <c r="H688" s="4">
        <v>7.6E-3</v>
      </c>
    </row>
    <row r="689" spans="1:8" x14ac:dyDescent="0.25">
      <c r="A689">
        <v>198310</v>
      </c>
      <c r="B689" s="4">
        <v>-3.44E-2</v>
      </c>
      <c r="C689" s="4">
        <v>-3.5699999999999996E-2</v>
      </c>
      <c r="D689" s="4">
        <v>4.9699999999999994E-2</v>
      </c>
      <c r="E689" s="4">
        <v>-4.5199999999999997E-2</v>
      </c>
      <c r="F689" s="4">
        <v>3.4807469033999998E-2</v>
      </c>
      <c r="G689" s="4">
        <v>5.6620810000000001E-2</v>
      </c>
      <c r="H689" s="4">
        <v>7.6E-3</v>
      </c>
    </row>
    <row r="690" spans="1:8" x14ac:dyDescent="0.25">
      <c r="A690">
        <v>198311</v>
      </c>
      <c r="B690" s="4">
        <v>2.1600000000000001E-2</v>
      </c>
      <c r="C690" s="4">
        <v>2.0199999999999999E-2</v>
      </c>
      <c r="D690" s="4">
        <v>-7.3000000000000001E-3</v>
      </c>
      <c r="E690" s="4">
        <v>-1.2999999999999999E-3</v>
      </c>
      <c r="F690" s="4">
        <v>-1.2666024507200001E-3</v>
      </c>
      <c r="G690" s="4">
        <v>-6.9963600000000001E-2</v>
      </c>
      <c r="H690" s="4">
        <v>6.9999999999999993E-3</v>
      </c>
    </row>
    <row r="691" spans="1:8" x14ac:dyDescent="0.25">
      <c r="A691">
        <v>198312</v>
      </c>
      <c r="B691" s="4">
        <v>-1.78E-2</v>
      </c>
      <c r="C691" s="4">
        <v>-2.7000000000000001E-3</v>
      </c>
      <c r="D691" s="4">
        <v>1.7000000000000001E-2</v>
      </c>
      <c r="E691" s="4">
        <v>8.3999999999999995E-3</v>
      </c>
      <c r="F691" s="4">
        <v>1.35730567148E-2</v>
      </c>
      <c r="G691" s="4">
        <v>5.0178649999999998E-2</v>
      </c>
      <c r="H691" s="4">
        <v>7.3000000000000001E-3</v>
      </c>
    </row>
    <row r="692" spans="1:8" x14ac:dyDescent="0.25">
      <c r="A692">
        <v>198401</v>
      </c>
      <c r="B692" s="4">
        <v>-1.9199999999999998E-2</v>
      </c>
      <c r="C692" s="4">
        <v>-3.7000000000000002E-3</v>
      </c>
      <c r="D692" s="4">
        <v>7.5700000000000003E-2</v>
      </c>
      <c r="E692" s="4">
        <v>-2.5600000000000001E-2</v>
      </c>
      <c r="F692" s="4">
        <v>3.2957903848599999E-2</v>
      </c>
      <c r="G692" s="4">
        <v>6.6599710000000006E-2</v>
      </c>
      <c r="H692" s="4">
        <v>7.6E-3</v>
      </c>
    </row>
    <row r="693" spans="1:8" x14ac:dyDescent="0.25">
      <c r="A693">
        <v>198402</v>
      </c>
      <c r="B693" s="4">
        <v>-4.82E-2</v>
      </c>
      <c r="C693" s="4">
        <v>-1.6899999999999998E-2</v>
      </c>
      <c r="D693" s="4">
        <v>3.3399999999999999E-2</v>
      </c>
      <c r="E693" s="4">
        <v>2.2000000000000001E-3</v>
      </c>
      <c r="F693" s="4">
        <v>-1.9218495717999998E-2</v>
      </c>
      <c r="G693" s="4">
        <v>8.5009400000000002E-3</v>
      </c>
      <c r="H693" s="4">
        <v>7.0999999999999995E-3</v>
      </c>
    </row>
    <row r="694" spans="1:8" x14ac:dyDescent="0.25">
      <c r="A694">
        <v>198403</v>
      </c>
      <c r="B694" s="4">
        <v>6.3E-3</v>
      </c>
      <c r="C694" s="4">
        <v>7.000000000000001E-4</v>
      </c>
      <c r="D694" s="4">
        <v>4.6999999999999993E-3</v>
      </c>
      <c r="E694" s="4">
        <v>1.0700000000000001E-2</v>
      </c>
      <c r="F694" s="4">
        <v>-2.23842633611E-3</v>
      </c>
      <c r="G694" s="4">
        <v>5.3073199999999999E-3</v>
      </c>
      <c r="H694" s="4">
        <v>7.3000000000000001E-3</v>
      </c>
    </row>
    <row r="695" spans="1:8" x14ac:dyDescent="0.25">
      <c r="A695">
        <v>198404</v>
      </c>
      <c r="B695" s="4">
        <v>-5.1000000000000004E-3</v>
      </c>
      <c r="C695" s="4">
        <v>-1.1599999999999999E-2</v>
      </c>
      <c r="D695" s="4">
        <v>1.1899999999999999E-2</v>
      </c>
      <c r="E695" s="4">
        <v>2.07E-2</v>
      </c>
      <c r="F695" s="4">
        <v>-1.9264783425800001E-3</v>
      </c>
      <c r="G695" s="4">
        <v>8.3086800000000006E-3</v>
      </c>
      <c r="H695" s="4">
        <v>8.1000000000000013E-3</v>
      </c>
    </row>
    <row r="696" spans="1:8" x14ac:dyDescent="0.25">
      <c r="A696">
        <v>198405</v>
      </c>
      <c r="B696" s="4">
        <v>-5.9699999999999996E-2</v>
      </c>
      <c r="C696" s="4">
        <v>7.000000000000001E-4</v>
      </c>
      <c r="D696" s="4">
        <v>2.8999999999999998E-3</v>
      </c>
      <c r="E696" s="4">
        <v>1.5100000000000001E-2</v>
      </c>
      <c r="F696" s="4">
        <v>1.7706889916100001E-2</v>
      </c>
      <c r="G696" s="4">
        <v>2.400766E-2</v>
      </c>
      <c r="H696" s="4">
        <v>7.8000000000000005E-3</v>
      </c>
    </row>
    <row r="697" spans="1:8" x14ac:dyDescent="0.25">
      <c r="A697">
        <v>198406</v>
      </c>
      <c r="B697" s="4">
        <v>1.8200000000000001E-2</v>
      </c>
      <c r="C697" s="4">
        <v>-3.0999999999999999E-3</v>
      </c>
      <c r="D697" s="4">
        <v>-2.6600000000000002E-2</v>
      </c>
      <c r="E697" s="4">
        <v>-6.9999999999999993E-3</v>
      </c>
      <c r="F697" s="4">
        <v>7.5151257669400003E-3</v>
      </c>
      <c r="G697" s="4">
        <v>-5.4719800000000004E-3</v>
      </c>
      <c r="H697" s="4">
        <v>7.4999999999999997E-3</v>
      </c>
    </row>
    <row r="698" spans="1:8" x14ac:dyDescent="0.25">
      <c r="A698">
        <v>198407</v>
      </c>
      <c r="B698" s="4">
        <v>-2.7400000000000001E-2</v>
      </c>
      <c r="C698" s="4">
        <v>-2.2099999999999998E-2</v>
      </c>
      <c r="D698" s="4">
        <v>3.3E-3</v>
      </c>
      <c r="E698" s="4">
        <v>2.8300000000000002E-2</v>
      </c>
      <c r="F698" s="4">
        <v>2.9084460893299999E-2</v>
      </c>
      <c r="G698" s="4">
        <v>1.5496859999999999E-2</v>
      </c>
      <c r="H698" s="4">
        <v>8.199999999999999E-3</v>
      </c>
    </row>
    <row r="699" spans="1:8" x14ac:dyDescent="0.25">
      <c r="A699">
        <v>198408</v>
      </c>
      <c r="B699" s="4">
        <v>0.10279999999999999</v>
      </c>
      <c r="C699" s="4">
        <v>-2.3999999999999998E-3</v>
      </c>
      <c r="D699" s="4">
        <v>-1.8000000000000002E-2</v>
      </c>
      <c r="E699" s="4">
        <v>-5.5899999999999998E-2</v>
      </c>
      <c r="F699" s="4">
        <v>2.5790090805899999E-4</v>
      </c>
      <c r="G699" s="4">
        <v>-2.6673490000000001E-2</v>
      </c>
      <c r="H699" s="4">
        <v>8.3000000000000001E-3</v>
      </c>
    </row>
    <row r="700" spans="1:8" x14ac:dyDescent="0.25">
      <c r="A700">
        <v>198409</v>
      </c>
      <c r="B700" s="4">
        <v>-8.0000000000000002E-3</v>
      </c>
      <c r="C700" s="4">
        <v>1.8E-3</v>
      </c>
      <c r="D700" s="4">
        <v>5.2300000000000006E-2</v>
      </c>
      <c r="E700" s="4">
        <v>3.6200000000000003E-2</v>
      </c>
      <c r="F700" s="4">
        <v>4.44762079997E-2</v>
      </c>
      <c r="G700" s="4">
        <v>2.622654E-2</v>
      </c>
      <c r="H700" s="4">
        <v>8.6E-3</v>
      </c>
    </row>
    <row r="701" spans="1:8" x14ac:dyDescent="0.25">
      <c r="A701">
        <v>198410</v>
      </c>
      <c r="B701" s="4">
        <v>-8.3999999999999995E-3</v>
      </c>
      <c r="C701" s="4">
        <v>-1.23E-2</v>
      </c>
      <c r="D701" s="4">
        <v>4.6999999999999993E-3</v>
      </c>
      <c r="E701" s="4">
        <v>3.15E-2</v>
      </c>
      <c r="F701" s="4">
        <v>2.6856617492900001E-2</v>
      </c>
      <c r="G701" s="4">
        <v>-7.6224800000000001E-3</v>
      </c>
      <c r="H701" s="4">
        <v>0.01</v>
      </c>
    </row>
    <row r="702" spans="1:8" x14ac:dyDescent="0.25">
      <c r="A702">
        <v>198411</v>
      </c>
      <c r="B702" s="4">
        <v>-1.7600000000000001E-2</v>
      </c>
      <c r="C702" s="4">
        <v>-6.3E-3</v>
      </c>
      <c r="D702" s="4">
        <v>4.0399999999999998E-2</v>
      </c>
      <c r="E702" s="4">
        <v>1.6399999999999998E-2</v>
      </c>
      <c r="F702" s="4">
        <v>1.25970412445E-2</v>
      </c>
      <c r="G702" s="4">
        <v>1.6021899999999999E-2</v>
      </c>
      <c r="H702" s="4">
        <v>7.3000000000000001E-3</v>
      </c>
    </row>
    <row r="703" spans="1:8" x14ac:dyDescent="0.25">
      <c r="A703">
        <v>198412</v>
      </c>
      <c r="B703" s="4">
        <v>1.84E-2</v>
      </c>
      <c r="C703" s="4">
        <v>-5.6000000000000008E-3</v>
      </c>
      <c r="D703" s="4">
        <v>-2.5000000000000001E-3</v>
      </c>
      <c r="E703" s="4">
        <v>1.49E-2</v>
      </c>
      <c r="F703" s="4">
        <v>2.5799375979600001E-3</v>
      </c>
      <c r="G703" s="4">
        <v>-4.9326400000000003E-3</v>
      </c>
      <c r="H703" s="4">
        <v>6.4000000000000003E-3</v>
      </c>
    </row>
    <row r="704" spans="1:8" x14ac:dyDescent="0.25">
      <c r="A704">
        <v>198501</v>
      </c>
      <c r="B704" s="4">
        <v>7.9899999999999999E-2</v>
      </c>
      <c r="C704" s="4">
        <v>3.3000000000000002E-2</v>
      </c>
      <c r="D704" s="4">
        <v>-5.33E-2</v>
      </c>
      <c r="E704" s="4">
        <v>-6.8199999999999997E-2</v>
      </c>
      <c r="F704" s="4">
        <v>2.0815704305900001E-2</v>
      </c>
      <c r="G704" s="4">
        <v>-1.5785629999999998E-2</v>
      </c>
      <c r="H704" s="4">
        <v>6.5000000000000006E-3</v>
      </c>
    </row>
    <row r="705" spans="1:9" x14ac:dyDescent="0.25">
      <c r="A705">
        <v>198502</v>
      </c>
      <c r="B705" s="4">
        <v>1.2199999999999999E-2</v>
      </c>
      <c r="C705" s="4">
        <v>8.0000000000000002E-3</v>
      </c>
      <c r="D705" s="4">
        <v>-1E-3</v>
      </c>
      <c r="E705" s="4">
        <v>1.8799999999999997E-2</v>
      </c>
      <c r="F705" s="4">
        <v>4.7946386266300003E-2</v>
      </c>
      <c r="G705" s="4">
        <v>2.4769699999999999E-2</v>
      </c>
      <c r="H705" s="4">
        <v>5.7999999999999996E-3</v>
      </c>
      <c r="I705" s="5">
        <f>'AAPL Raw'!H3-Data!H705</f>
        <v>-0.15235521233234969</v>
      </c>
    </row>
    <row r="706" spans="1:9" x14ac:dyDescent="0.25">
      <c r="A706">
        <v>198503</v>
      </c>
      <c r="B706" s="4">
        <v>-8.3999999999999995E-3</v>
      </c>
      <c r="C706" s="4">
        <v>-1.0700000000000001E-2</v>
      </c>
      <c r="D706" s="4">
        <v>4.07E-2</v>
      </c>
      <c r="E706" s="4">
        <v>1.5800000000000002E-2</v>
      </c>
      <c r="F706" s="4">
        <v>3.3160197450399997E-2</v>
      </c>
      <c r="G706" s="4">
        <v>4.0165699999999999E-2</v>
      </c>
      <c r="H706" s="4">
        <v>6.1999999999999998E-3</v>
      </c>
      <c r="I706" s="5">
        <f>'AAPL Raw'!H4-Data!H706</f>
        <v>-0.11226288377256378</v>
      </c>
    </row>
    <row r="707" spans="1:9" x14ac:dyDescent="0.25">
      <c r="A707">
        <v>198504</v>
      </c>
      <c r="B707" s="4">
        <v>-9.5999999999999992E-3</v>
      </c>
      <c r="C707" s="4">
        <v>1.5E-3</v>
      </c>
      <c r="D707" s="4">
        <v>3.7200000000000004E-2</v>
      </c>
      <c r="E707" s="4">
        <v>3.04E-2</v>
      </c>
      <c r="F707" s="4">
        <v>3.3191733693999997E-2</v>
      </c>
      <c r="G707" s="4">
        <v>3.7732479999999999E-2</v>
      </c>
      <c r="H707" s="4">
        <v>7.1999999999999998E-3</v>
      </c>
      <c r="I707" s="5">
        <f>'AAPL Raw'!H5-Data!H707</f>
        <v>-4.674466075932994E-2</v>
      </c>
    </row>
    <row r="708" spans="1:9" x14ac:dyDescent="0.25">
      <c r="A708">
        <v>198505</v>
      </c>
      <c r="B708" s="4">
        <v>5.0900000000000001E-2</v>
      </c>
      <c r="C708" s="4">
        <v>-2.2200000000000001E-2</v>
      </c>
      <c r="D708" s="4">
        <v>-9.3999999999999986E-3</v>
      </c>
      <c r="E708" s="4">
        <v>3.9900000000000005E-2</v>
      </c>
      <c r="F708" s="4">
        <v>1.54938778649E-2</v>
      </c>
      <c r="G708" s="4">
        <v>-7.9558800000000002E-3</v>
      </c>
      <c r="H708" s="4">
        <v>6.6E-3</v>
      </c>
      <c r="I708" s="5">
        <f>'AAPL Raw'!H6-Data!H708</f>
        <v>-0.18894834608339611</v>
      </c>
    </row>
    <row r="709" spans="1:9" x14ac:dyDescent="0.25">
      <c r="A709">
        <v>198506</v>
      </c>
      <c r="B709" s="4">
        <v>1.2699999999999999E-2</v>
      </c>
      <c r="C709" s="4">
        <v>5.6000000000000008E-3</v>
      </c>
      <c r="D709" s="4">
        <v>4.6999999999999993E-3</v>
      </c>
      <c r="E709" s="4">
        <v>3.5699999999999996E-2</v>
      </c>
      <c r="F709" s="4">
        <v>2.94699580909E-2</v>
      </c>
      <c r="G709" s="4">
        <v>7.3524799999999998E-3</v>
      </c>
      <c r="H709" s="4">
        <v>5.5000000000000005E-3</v>
      </c>
      <c r="I709" s="5">
        <f>'AAPL Raw'!H7-Data!H709</f>
        <v>3.0474896638060415E-2</v>
      </c>
    </row>
    <row r="710" spans="1:9" x14ac:dyDescent="0.25">
      <c r="A710">
        <v>198507</v>
      </c>
      <c r="B710" s="4">
        <v>-7.4000000000000003E-3</v>
      </c>
      <c r="C710" s="4">
        <v>2.8500000000000001E-2</v>
      </c>
      <c r="D710" s="4">
        <v>-1.6E-2</v>
      </c>
      <c r="E710" s="4">
        <v>-3.9100000000000003E-2</v>
      </c>
      <c r="F710" s="4">
        <v>-4.7585720724999999E-3</v>
      </c>
      <c r="G710" s="4">
        <v>-1.7656680000000001E-2</v>
      </c>
      <c r="H710" s="4">
        <v>6.1999999999999998E-3</v>
      </c>
      <c r="I710" s="5">
        <f>'AAPL Raw'!H8-Data!H710</f>
        <v>-0.12425765347494956</v>
      </c>
    </row>
    <row r="711" spans="1:9" x14ac:dyDescent="0.25">
      <c r="A711">
        <v>198508</v>
      </c>
      <c r="B711" s="4">
        <v>-1.0200000000000001E-2</v>
      </c>
      <c r="C711" s="4">
        <v>-3.0999999999999999E-3</v>
      </c>
      <c r="D711" s="4">
        <v>2.2799999999999997E-2</v>
      </c>
      <c r="E711" s="4">
        <v>1.8500000000000003E-2</v>
      </c>
      <c r="F711" s="4">
        <v>8.2967776878599998E-3</v>
      </c>
      <c r="G711" s="4">
        <v>2.6725459999999999E-2</v>
      </c>
      <c r="H711" s="4">
        <v>5.5000000000000005E-3</v>
      </c>
      <c r="I711" s="5">
        <f>'AAPL Raw'!H9-Data!H711</f>
        <v>-6.0630886276772315E-2</v>
      </c>
    </row>
    <row r="712" spans="1:9" x14ac:dyDescent="0.25">
      <c r="A712">
        <v>198509</v>
      </c>
      <c r="B712" s="4">
        <v>-4.5400000000000003E-2</v>
      </c>
      <c r="C712" s="4">
        <v>-1.5900000000000001E-2</v>
      </c>
      <c r="D712" s="4">
        <v>1.29E-2</v>
      </c>
      <c r="E712" s="4">
        <v>1.5100000000000001E-2</v>
      </c>
      <c r="F712" s="4">
        <v>4.7887131735800002E-3</v>
      </c>
      <c r="G712" s="4">
        <v>1.093591E-2</v>
      </c>
      <c r="H712" s="4">
        <v>6.0000000000000001E-3</v>
      </c>
      <c r="I712" s="5">
        <f>'AAPL Raw'!H10-Data!H712</f>
        <v>4.4028620492272415E-2</v>
      </c>
    </row>
    <row r="713" spans="1:9" x14ac:dyDescent="0.25">
      <c r="A713">
        <v>198510</v>
      </c>
      <c r="B713" s="4">
        <v>4.0199999999999993E-2</v>
      </c>
      <c r="C713" s="4">
        <v>-1.5100000000000001E-2</v>
      </c>
      <c r="D713" s="4">
        <v>7.4999999999999997E-3</v>
      </c>
      <c r="E713" s="4">
        <v>4.8799999999999996E-2</v>
      </c>
      <c r="F713" s="4">
        <v>2.2230794177199999E-2</v>
      </c>
      <c r="G713" s="4">
        <v>5.150047E-2</v>
      </c>
      <c r="H713" s="4">
        <v>6.5000000000000006E-3</v>
      </c>
      <c r="I713" s="5">
        <f>'AAPL Raw'!H11-Data!H713</f>
        <v>0.17601199302224163</v>
      </c>
    </row>
    <row r="714" spans="1:9" x14ac:dyDescent="0.25">
      <c r="A714">
        <v>198511</v>
      </c>
      <c r="B714" s="4">
        <v>6.480000000000001E-2</v>
      </c>
      <c r="C714" s="4">
        <v>2.5000000000000001E-3</v>
      </c>
      <c r="D714" s="4">
        <v>-2.8399999999999998E-2</v>
      </c>
      <c r="E714" s="4">
        <v>-4.6999999999999993E-3</v>
      </c>
      <c r="F714" s="4">
        <v>2.3935101359799999E-2</v>
      </c>
      <c r="G714" s="4">
        <v>6.7297099999999999E-3</v>
      </c>
      <c r="H714" s="4">
        <v>6.0999999999999995E-3</v>
      </c>
      <c r="I714" s="5">
        <f>'AAPL Raw'!H12-Data!H714</f>
        <v>7.4451970004302925E-2</v>
      </c>
    </row>
    <row r="715" spans="1:9" x14ac:dyDescent="0.25">
      <c r="A715">
        <v>198512</v>
      </c>
      <c r="B715" s="4">
        <v>3.8800000000000001E-2</v>
      </c>
      <c r="C715" s="4">
        <v>-5.1000000000000004E-3</v>
      </c>
      <c r="D715" s="4">
        <v>-1.54E-2</v>
      </c>
      <c r="E715" s="4">
        <v>-2.3E-3</v>
      </c>
      <c r="F715" s="4">
        <v>3.1614440723999999E-2</v>
      </c>
      <c r="G715" s="4">
        <v>-2.013096E-2</v>
      </c>
      <c r="H715" s="4">
        <v>6.5000000000000006E-3</v>
      </c>
      <c r="I715" s="5">
        <f>'AAPL Raw'!H13-Data!H715</f>
        <v>8.6662490400750858E-2</v>
      </c>
    </row>
    <row r="716" spans="1:9" x14ac:dyDescent="0.25">
      <c r="A716">
        <v>198601</v>
      </c>
      <c r="B716" s="4">
        <v>6.5000000000000006E-3</v>
      </c>
      <c r="C716" s="4">
        <v>1.21E-2</v>
      </c>
      <c r="D716" s="4">
        <v>4.4000000000000003E-3</v>
      </c>
      <c r="E716" s="4">
        <v>0.03</v>
      </c>
      <c r="F716" s="4">
        <v>1.8123272252699999E-2</v>
      </c>
      <c r="G716" s="4">
        <v>1.5975929999999999E-2</v>
      </c>
      <c r="H716" s="4">
        <v>5.6000000000000008E-3</v>
      </c>
      <c r="I716" s="5">
        <f>'AAPL Raw'!H14-Data!H716</f>
        <v>4.5538950682329653E-2</v>
      </c>
    </row>
    <row r="717" spans="1:9" x14ac:dyDescent="0.25">
      <c r="A717">
        <v>198602</v>
      </c>
      <c r="B717" s="4">
        <v>7.1300000000000002E-2</v>
      </c>
      <c r="C717" s="4">
        <v>-5.6000000000000008E-3</v>
      </c>
      <c r="D717" s="4">
        <v>-7.7000000000000002E-3</v>
      </c>
      <c r="E717" s="4">
        <v>2.76E-2</v>
      </c>
      <c r="F717" s="4">
        <v>4.3998243110099998E-2</v>
      </c>
      <c r="G717" s="4">
        <v>2.81563E-3</v>
      </c>
      <c r="H717" s="4">
        <v>5.3E-3</v>
      </c>
      <c r="I717" s="5">
        <f>'AAPL Raw'!H15-Data!H717</f>
        <v>7.5776732673267316E-2</v>
      </c>
    </row>
    <row r="718" spans="1:9" x14ac:dyDescent="0.25">
      <c r="A718">
        <v>198603</v>
      </c>
      <c r="B718" s="4">
        <v>4.8799999999999996E-2</v>
      </c>
      <c r="C718" s="4">
        <v>-5.7999999999999996E-3</v>
      </c>
      <c r="D718" s="4">
        <v>-3.7000000000000002E-3</v>
      </c>
      <c r="E718" s="4">
        <v>2.41E-2</v>
      </c>
      <c r="F718" s="4">
        <v>4.5281286556E-2</v>
      </c>
      <c r="G718" s="4">
        <v>3.81839E-2</v>
      </c>
      <c r="H718" s="4">
        <v>6.0000000000000001E-3</v>
      </c>
      <c r="I718" s="5">
        <f>'AAPL Raw'!H16-Data!H718</f>
        <v>0.12400423578436426</v>
      </c>
    </row>
    <row r="719" spans="1:9" x14ac:dyDescent="0.25">
      <c r="A719">
        <v>198604</v>
      </c>
      <c r="B719" s="4">
        <v>-1.3100000000000001E-2</v>
      </c>
      <c r="C719" s="4">
        <v>2.7799999999999998E-2</v>
      </c>
      <c r="D719" s="4">
        <v>-2.86E-2</v>
      </c>
      <c r="E719" s="4">
        <v>-3.5999999999999999E-3</v>
      </c>
      <c r="F719" s="4">
        <v>1.8679962603099998E-2</v>
      </c>
      <c r="G719" s="4">
        <v>-3.0056700000000002E-3</v>
      </c>
      <c r="H719" s="4">
        <v>5.1999999999999998E-3</v>
      </c>
      <c r="I719" s="5">
        <f>'AAPL Raw'!H17-Data!H719</f>
        <v>6.5595384319247926E-2</v>
      </c>
    </row>
    <row r="720" spans="1:9" x14ac:dyDescent="0.25">
      <c r="A720">
        <v>198605</v>
      </c>
      <c r="B720" s="4">
        <v>4.6199999999999998E-2</v>
      </c>
      <c r="C720" s="4">
        <v>-1.3500000000000002E-2</v>
      </c>
      <c r="D720" s="4">
        <v>-2.0999999999999999E-3</v>
      </c>
      <c r="E720" s="4">
        <v>2.0499999999999997E-2</v>
      </c>
      <c r="F720" s="4">
        <v>3.3244407629000002E-2</v>
      </c>
      <c r="G720" s="4">
        <v>2.6280629999999999E-2</v>
      </c>
      <c r="H720" s="4">
        <v>4.8999999999999998E-3</v>
      </c>
      <c r="I720" s="5">
        <f>'AAPL Raw'!H18-Data!H720</f>
        <v>0.21824205970008062</v>
      </c>
    </row>
    <row r="721" spans="1:9" x14ac:dyDescent="0.25">
      <c r="A721">
        <v>198606</v>
      </c>
      <c r="B721" s="4">
        <v>1.03E-2</v>
      </c>
      <c r="C721" s="4">
        <v>-9.4999999999999998E-3</v>
      </c>
      <c r="D721" s="4">
        <v>1.3000000000000001E-2</v>
      </c>
      <c r="E721" s="4">
        <v>5.0700000000000002E-2</v>
      </c>
      <c r="F721" s="4">
        <v>5.1179078232500001E-2</v>
      </c>
      <c r="G721" s="4">
        <v>5.8673450000000002E-2</v>
      </c>
      <c r="H721" s="4">
        <v>5.1999999999999998E-3</v>
      </c>
      <c r="I721" s="5">
        <f>'AAPL Raw'!H19-Data!H721</f>
        <v>-3.5614603960396188E-2</v>
      </c>
    </row>
    <row r="722" spans="1:9" x14ac:dyDescent="0.25">
      <c r="A722">
        <v>198607</v>
      </c>
      <c r="B722" s="4">
        <v>-6.4500000000000002E-2</v>
      </c>
      <c r="C722" s="4">
        <v>-3.3599999999999998E-2</v>
      </c>
      <c r="D722" s="4">
        <v>4.7E-2</v>
      </c>
      <c r="E722" s="4">
        <v>1.8500000000000003E-2</v>
      </c>
      <c r="F722" s="4">
        <v>1.41943058457E-2</v>
      </c>
      <c r="G722" s="4">
        <v>-1.380785E-2</v>
      </c>
      <c r="H722" s="4">
        <v>5.1999999999999998E-3</v>
      </c>
      <c r="I722" s="5">
        <f>'AAPL Raw'!H20-Data!H722</f>
        <v>-0.13411310591313777</v>
      </c>
    </row>
    <row r="723" spans="1:9" x14ac:dyDescent="0.25">
      <c r="A723">
        <v>198608</v>
      </c>
      <c r="B723" s="4">
        <v>6.0700000000000004E-2</v>
      </c>
      <c r="C723" s="4">
        <v>-4.1700000000000001E-2</v>
      </c>
      <c r="D723" s="4">
        <v>3.5099999999999999E-2</v>
      </c>
      <c r="E723" s="4">
        <v>-5.28E-2</v>
      </c>
      <c r="F723" s="4">
        <v>-1.5854688805499999E-2</v>
      </c>
      <c r="G723" s="4">
        <v>-2.6684039999999999E-2</v>
      </c>
      <c r="H723" s="4">
        <v>4.5999999999999999E-3</v>
      </c>
      <c r="I723" s="5">
        <f>'AAPL Raw'!H21-Data!H723</f>
        <v>0.17940205148870331</v>
      </c>
    </row>
    <row r="724" spans="1:9" x14ac:dyDescent="0.25">
      <c r="A724">
        <v>198609</v>
      </c>
      <c r="B724" s="4">
        <v>-8.5999999999999993E-2</v>
      </c>
      <c r="C724" s="4">
        <v>2.3599999999999999E-2</v>
      </c>
      <c r="D724" s="4">
        <v>3.2199999999999999E-2</v>
      </c>
      <c r="E724" s="4">
        <v>-5.79E-2</v>
      </c>
      <c r="F724" s="4">
        <v>-2.4360481924600001E-2</v>
      </c>
      <c r="G724" s="4">
        <v>4.4533530000000002E-2</v>
      </c>
      <c r="H724" s="4">
        <v>4.5000000000000005E-3</v>
      </c>
      <c r="I724" s="5">
        <f>'AAPL Raw'!H22-Data!H724</f>
        <v>-9.9093131188118855E-2</v>
      </c>
    </row>
    <row r="725" spans="1:9" x14ac:dyDescent="0.25">
      <c r="A725">
        <v>198610</v>
      </c>
      <c r="B725" s="4">
        <v>4.6600000000000003E-2</v>
      </c>
      <c r="C725" s="4">
        <v>-2.5000000000000001E-2</v>
      </c>
      <c r="D725" s="4">
        <v>-1.4199999999999999E-2</v>
      </c>
      <c r="E725" s="4">
        <v>4.4600000000000001E-2</v>
      </c>
      <c r="F725" s="4">
        <v>-1.4612216324500001E-2</v>
      </c>
      <c r="G725" s="4">
        <v>1.5765189999999998E-2</v>
      </c>
      <c r="H725" s="4">
        <v>4.5999999999999999E-3</v>
      </c>
      <c r="I725" s="5">
        <f>'AAPL Raw'!H23-Data!H725</f>
        <v>2.897510828613175E-2</v>
      </c>
    </row>
    <row r="726" spans="1:9" x14ac:dyDescent="0.25">
      <c r="A726">
        <v>198611</v>
      </c>
      <c r="B726" s="4">
        <v>1.1699999999999999E-2</v>
      </c>
      <c r="C726" s="4">
        <v>-1.9099999999999999E-2</v>
      </c>
      <c r="D726" s="4">
        <v>-7.000000000000001E-4</v>
      </c>
      <c r="E726" s="4">
        <v>-2.5999999999999999E-3</v>
      </c>
      <c r="F726" s="4">
        <v>-9.6588073828600008E-3</v>
      </c>
      <c r="G726" s="4">
        <v>-2.9402999999999999E-2</v>
      </c>
      <c r="H726" s="4">
        <v>3.9000000000000003E-3</v>
      </c>
      <c r="I726" s="5">
        <f>'AAPL Raw'!H24-Data!H726</f>
        <v>0.15133098668385928</v>
      </c>
    </row>
    <row r="727" spans="1:9" x14ac:dyDescent="0.25">
      <c r="A727">
        <v>198612</v>
      </c>
      <c r="B727" s="4">
        <v>-3.27E-2</v>
      </c>
      <c r="C727" s="4">
        <v>1.2999999999999999E-3</v>
      </c>
      <c r="D727" s="4">
        <v>3.5999999999999999E-3</v>
      </c>
      <c r="E727" s="4">
        <v>3.4999999999999996E-3</v>
      </c>
      <c r="F727" s="4">
        <v>-2.2156642245999999E-2</v>
      </c>
      <c r="G727" s="4">
        <v>-1.2771879999999999E-2</v>
      </c>
      <c r="H727" s="4">
        <v>4.8999999999999998E-3</v>
      </c>
      <c r="I727" s="5">
        <f>'AAPL Raw'!H25-Data!H727</f>
        <v>7.6070656334742571E-3</v>
      </c>
    </row>
    <row r="728" spans="1:9" x14ac:dyDescent="0.25">
      <c r="A728">
        <v>198701</v>
      </c>
      <c r="B728" s="4">
        <v>0.12470000000000001</v>
      </c>
      <c r="C728" s="4">
        <v>-1.8100000000000002E-2</v>
      </c>
      <c r="D728" s="4">
        <v>-3.1600000000000003E-2</v>
      </c>
      <c r="E728" s="4">
        <v>2.2000000000000002E-2</v>
      </c>
      <c r="F728" s="4">
        <v>3.6336275093199998E-2</v>
      </c>
      <c r="G728" s="4">
        <v>-7.1522189999999999E-2</v>
      </c>
      <c r="H728" s="4">
        <v>4.1999999999999997E-3</v>
      </c>
      <c r="I728" s="5">
        <f>'AAPL Raw'!H26-Data!H728</f>
        <v>0.36616513578641663</v>
      </c>
    </row>
    <row r="729" spans="1:9" x14ac:dyDescent="0.25">
      <c r="A729">
        <v>198702</v>
      </c>
      <c r="B729" s="4">
        <v>4.3899999999999995E-2</v>
      </c>
      <c r="C729" s="4">
        <v>3.49E-2</v>
      </c>
      <c r="D729" s="4">
        <v>-5.91E-2</v>
      </c>
      <c r="E729" s="4">
        <v>-2.07E-2</v>
      </c>
      <c r="F729" s="4">
        <v>5.3116484673299998E-3</v>
      </c>
      <c r="G729" s="4">
        <v>-4.0611229999999998E-2</v>
      </c>
      <c r="H729" s="4">
        <v>4.3E-3</v>
      </c>
      <c r="I729" s="5">
        <f>'AAPL Raw'!H27-Data!H729</f>
        <v>0.25696372351342561</v>
      </c>
    </row>
    <row r="730" spans="1:9" x14ac:dyDescent="0.25">
      <c r="A730">
        <v>198703</v>
      </c>
      <c r="B730" s="4">
        <v>1.6399999999999998E-2</v>
      </c>
      <c r="C730" s="4">
        <v>4.5000000000000005E-3</v>
      </c>
      <c r="D730" s="4">
        <v>1.61E-2</v>
      </c>
      <c r="E730" s="4">
        <v>1.6799999999999999E-2</v>
      </c>
      <c r="F730" s="4">
        <v>4.9366427354900003E-2</v>
      </c>
      <c r="G730" s="4">
        <v>-1.097802E-2</v>
      </c>
      <c r="H730" s="4">
        <v>4.6999999999999993E-3</v>
      </c>
      <c r="I730" s="5">
        <f>'AAPL Raw'!H28-Data!H730</f>
        <v>-8.3274553423582101E-2</v>
      </c>
    </row>
    <row r="731" spans="1:9" x14ac:dyDescent="0.25">
      <c r="A731">
        <v>198704</v>
      </c>
      <c r="B731" s="4">
        <v>-2.1099999999999997E-2</v>
      </c>
      <c r="C731" s="4">
        <v>-1.6899999999999998E-2</v>
      </c>
      <c r="D731" s="4">
        <v>-3.9000000000000003E-3</v>
      </c>
      <c r="E731" s="4">
        <v>2.2000000000000001E-3</v>
      </c>
      <c r="F731" s="4">
        <v>4.2087621339E-3</v>
      </c>
      <c r="G731" s="4">
        <v>-3.7560749999999997E-2</v>
      </c>
      <c r="H731" s="4">
        <v>4.4000000000000003E-3</v>
      </c>
      <c r="I731" s="5">
        <f>'AAPL Raw'!H29-Data!H731</f>
        <v>0.22428679697379802</v>
      </c>
    </row>
    <row r="732" spans="1:9" x14ac:dyDescent="0.25">
      <c r="A732">
        <v>198705</v>
      </c>
      <c r="B732" s="4">
        <v>1.1000000000000001E-3</v>
      </c>
      <c r="C732" s="4">
        <v>-5.0000000000000001E-3</v>
      </c>
      <c r="D732" s="4">
        <v>2.3E-3</v>
      </c>
      <c r="E732" s="4">
        <v>-7.4000000000000003E-3</v>
      </c>
      <c r="F732" s="4">
        <v>-3.50827792016E-3</v>
      </c>
      <c r="G732" s="4">
        <v>8.1573900000000005E-3</v>
      </c>
      <c r="H732" s="4">
        <v>3.8E-3</v>
      </c>
      <c r="I732" s="5">
        <f>'AAPL Raw'!H30-Data!H732</f>
        <v>-6.9563399457571468E-3</v>
      </c>
    </row>
    <row r="733" spans="1:9" x14ac:dyDescent="0.25">
      <c r="A733">
        <v>198706</v>
      </c>
      <c r="B733" s="4">
        <v>3.9399999999999998E-2</v>
      </c>
      <c r="C733" s="4">
        <v>-2.12E-2</v>
      </c>
      <c r="D733" s="4">
        <v>1.04E-2</v>
      </c>
      <c r="E733" s="4">
        <v>-2.5000000000000001E-3</v>
      </c>
      <c r="F733" s="4">
        <v>2.2528633213700001E-2</v>
      </c>
      <c r="G733" s="4">
        <v>2.2759919999999999E-2</v>
      </c>
      <c r="H733" s="4">
        <v>4.7999999999999996E-3</v>
      </c>
      <c r="I733" s="5">
        <f>'AAPL Raw'!H31-Data!H733</f>
        <v>2.2077610685833499E-2</v>
      </c>
    </row>
    <row r="734" spans="1:9" x14ac:dyDescent="0.25">
      <c r="A734">
        <v>198707</v>
      </c>
      <c r="B734" s="4">
        <v>3.85E-2</v>
      </c>
      <c r="C734" s="4">
        <v>-6.6E-3</v>
      </c>
      <c r="D734" s="4">
        <v>7.3000000000000001E-3</v>
      </c>
      <c r="E734" s="4">
        <v>2.6600000000000002E-2</v>
      </c>
      <c r="F734" s="4">
        <v>4.2505279880200003E-2</v>
      </c>
      <c r="G734" s="4">
        <v>9.8700799999999998E-3</v>
      </c>
      <c r="H734" s="4">
        <v>4.5999999999999999E-3</v>
      </c>
      <c r="I734" s="5">
        <f>'AAPL Raw'!H32-Data!H734</f>
        <v>1.3918387852445528E-2</v>
      </c>
    </row>
    <row r="735" spans="1:9" x14ac:dyDescent="0.25">
      <c r="A735">
        <v>198708</v>
      </c>
      <c r="B735" s="4">
        <v>3.5200000000000002E-2</v>
      </c>
      <c r="C735" s="4">
        <v>-7.7000000000000002E-3</v>
      </c>
      <c r="D735" s="4">
        <v>-9.4999999999999998E-3</v>
      </c>
      <c r="E735" s="4">
        <v>-8.6E-3</v>
      </c>
      <c r="F735" s="4">
        <v>-5.4162082657999997E-3</v>
      </c>
      <c r="G735" s="4">
        <v>-4.5209079999999999E-2</v>
      </c>
      <c r="H735" s="4">
        <v>4.6999999999999993E-3</v>
      </c>
      <c r="I735" s="5">
        <f>'AAPL Raw'!H33-Data!H735</f>
        <v>0.30439223164771384</v>
      </c>
    </row>
    <row r="736" spans="1:9" x14ac:dyDescent="0.25">
      <c r="A736">
        <v>198709</v>
      </c>
      <c r="B736" s="4">
        <v>-2.5899999999999999E-2</v>
      </c>
      <c r="C736" s="4">
        <v>5.6000000000000008E-3</v>
      </c>
      <c r="D736" s="4">
        <v>3.0000000000000001E-3</v>
      </c>
      <c r="E736" s="4">
        <v>7.7000000000000002E-3</v>
      </c>
      <c r="F736" s="4">
        <v>5.7104681058800001E-4</v>
      </c>
      <c r="G736" s="4">
        <v>4.8616199999999997E-3</v>
      </c>
      <c r="H736" s="4">
        <v>4.5000000000000005E-3</v>
      </c>
      <c r="I736" s="5">
        <f>'AAPL Raw'!H34-Data!H736</f>
        <v>4.3146263471374346E-2</v>
      </c>
    </row>
    <row r="737" spans="1:9" x14ac:dyDescent="0.25">
      <c r="A737">
        <v>198710</v>
      </c>
      <c r="B737" s="4">
        <v>-0.2324</v>
      </c>
      <c r="C737" s="4">
        <v>-8.4000000000000005E-2</v>
      </c>
      <c r="D737" s="4">
        <v>4.2300000000000004E-2</v>
      </c>
      <c r="E737" s="4">
        <v>-7.8600000000000003E-2</v>
      </c>
      <c r="F737" s="4">
        <v>-0.12690735267799999</v>
      </c>
      <c r="G737" s="4">
        <v>3.4807850000000001E-2</v>
      </c>
      <c r="H737" s="4">
        <v>6.0000000000000001E-3</v>
      </c>
      <c r="I737" s="5">
        <f>'AAPL Raw'!H35-Data!H737</f>
        <v>-0.32237023978501689</v>
      </c>
    </row>
    <row r="738" spans="1:9" x14ac:dyDescent="0.25">
      <c r="A738">
        <v>198711</v>
      </c>
      <c r="B738" s="4">
        <v>-7.7699999999999991E-2</v>
      </c>
      <c r="C738" s="4">
        <v>2.75E-2</v>
      </c>
      <c r="D738" s="4">
        <v>2.9600000000000001E-2</v>
      </c>
      <c r="E738" s="4">
        <v>-1.1699999999999999E-2</v>
      </c>
      <c r="F738" s="4">
        <v>4.3575169162500003E-2</v>
      </c>
      <c r="G738" s="4">
        <v>-9.2751499999999994E-3</v>
      </c>
      <c r="H738" s="4">
        <v>3.4999999999999996E-3</v>
      </c>
      <c r="I738" s="5">
        <f>'AAPL Raw'!H36-Data!H738</f>
        <v>-0.14913221575690411</v>
      </c>
    </row>
    <row r="739" spans="1:9" x14ac:dyDescent="0.25">
      <c r="A739">
        <v>198712</v>
      </c>
      <c r="B739" s="4">
        <v>6.8099999999999994E-2</v>
      </c>
      <c r="C739" s="4">
        <v>1.1999999999999999E-3</v>
      </c>
      <c r="D739" s="4">
        <v>-4.3899999999999995E-2</v>
      </c>
      <c r="E739" s="4">
        <v>5.8700000000000002E-2</v>
      </c>
      <c r="F739" s="4">
        <v>-9.2588974663000007E-2</v>
      </c>
      <c r="G739" s="4">
        <v>2.7431199999999999E-3</v>
      </c>
      <c r="H739" s="4">
        <v>3.9000000000000003E-3</v>
      </c>
      <c r="I739" s="5">
        <f>'AAPL Raw'!H37-Data!H739</f>
        <v>0.27160420313418898</v>
      </c>
    </row>
    <row r="740" spans="1:9" x14ac:dyDescent="0.25">
      <c r="A740">
        <v>198801</v>
      </c>
      <c r="B740" s="4">
        <v>4.2099999999999999E-2</v>
      </c>
      <c r="C740" s="4">
        <v>-7.6E-3</v>
      </c>
      <c r="D740" s="4">
        <v>4.9500000000000002E-2</v>
      </c>
      <c r="E740" s="4">
        <v>-7.2700000000000001E-2</v>
      </c>
      <c r="F740" s="4">
        <v>3.7285334708299998E-2</v>
      </c>
      <c r="G740" s="4">
        <v>4.4088500000000003E-2</v>
      </c>
      <c r="H740" s="4">
        <v>2.8999999999999998E-3</v>
      </c>
      <c r="I740" s="5">
        <f>'AAPL Raw'!H38-Data!H740</f>
        <v>-1.4802986086626321E-2</v>
      </c>
    </row>
    <row r="741" spans="1:9" x14ac:dyDescent="0.25">
      <c r="A741">
        <v>198802</v>
      </c>
      <c r="B741" s="4">
        <v>4.7500000000000001E-2</v>
      </c>
      <c r="C741" s="4">
        <v>3.3399999999999999E-2</v>
      </c>
      <c r="D741" s="4">
        <v>-1.6899999999999998E-2</v>
      </c>
      <c r="E741" s="4">
        <v>-1.47E-2</v>
      </c>
      <c r="F741" s="4">
        <v>-1.1782422539700001E-2</v>
      </c>
      <c r="G741" s="4">
        <v>3.8536500000000001E-3</v>
      </c>
      <c r="H741" s="4">
        <v>4.5999999999999999E-3</v>
      </c>
      <c r="I741" s="5">
        <f>'AAPL Raw'!H39-Data!H741</f>
        <v>3.1542552760784597E-2</v>
      </c>
    </row>
    <row r="742" spans="1:9" x14ac:dyDescent="0.25">
      <c r="A742">
        <v>198803</v>
      </c>
      <c r="B742" s="4">
        <v>-2.2700000000000001E-2</v>
      </c>
      <c r="C742" s="4">
        <v>6.1399999999999996E-2</v>
      </c>
      <c r="D742" s="4">
        <v>7.4000000000000003E-3</v>
      </c>
      <c r="E742" s="4">
        <v>5.7999999999999996E-3</v>
      </c>
      <c r="F742" s="4">
        <v>5.5205853762600003E-2</v>
      </c>
      <c r="G742" s="4">
        <v>-2.056734E-2</v>
      </c>
      <c r="H742" s="4">
        <v>4.4000000000000003E-3</v>
      </c>
      <c r="I742" s="5">
        <f>'AAPL Raw'!H40-Data!H742</f>
        <v>-7.2332488054279762E-2</v>
      </c>
    </row>
    <row r="743" spans="1:9" x14ac:dyDescent="0.25">
      <c r="A743">
        <v>198804</v>
      </c>
      <c r="B743" s="4">
        <v>5.6000000000000008E-3</v>
      </c>
      <c r="C743" s="4">
        <v>9.7999999999999997E-3</v>
      </c>
      <c r="D743" s="4">
        <v>1.6299999999999999E-2</v>
      </c>
      <c r="E743" s="4">
        <v>2.2400000000000003E-2</v>
      </c>
      <c r="F743" s="4">
        <v>1.8549591331299999E-2</v>
      </c>
      <c r="G743" s="4">
        <v>-2.5350040000000001E-2</v>
      </c>
      <c r="H743" s="4">
        <v>4.5999999999999999E-3</v>
      </c>
      <c r="I743" s="5">
        <f>'AAPL Raw'!H41-Data!H743</f>
        <v>2.0396802569313248E-2</v>
      </c>
    </row>
    <row r="744" spans="1:9" x14ac:dyDescent="0.25">
      <c r="A744">
        <v>198805</v>
      </c>
      <c r="B744" s="4">
        <v>-2.8999999999999998E-3</v>
      </c>
      <c r="C744" s="4">
        <v>-2.6099999999999998E-2</v>
      </c>
      <c r="D744" s="4">
        <v>2.4199999999999999E-2</v>
      </c>
      <c r="E744" s="4">
        <v>6.3E-3</v>
      </c>
      <c r="F744" s="4">
        <v>9.8961230140899997E-3</v>
      </c>
      <c r="G744" s="4">
        <v>-5.4369500000000003E-3</v>
      </c>
      <c r="H744" s="4">
        <v>5.1000000000000004E-3</v>
      </c>
      <c r="I744" s="5">
        <f>'AAPL Raw'!H42-Data!H744</f>
        <v>7.1005323868679124E-3</v>
      </c>
    </row>
    <row r="745" spans="1:9" x14ac:dyDescent="0.25">
      <c r="A745">
        <v>198806</v>
      </c>
      <c r="B745" s="4">
        <v>4.7899999999999998E-2</v>
      </c>
      <c r="C745" s="4">
        <v>2.1000000000000001E-2</v>
      </c>
      <c r="D745" s="4">
        <v>-1.2199999999999999E-2</v>
      </c>
      <c r="E745" s="4">
        <v>-2.9300000000000003E-2</v>
      </c>
      <c r="F745" s="4">
        <v>-5.3843926091799998E-3</v>
      </c>
      <c r="G745" s="4">
        <v>-9.53852E-3</v>
      </c>
      <c r="H745" s="4">
        <v>4.8999999999999998E-3</v>
      </c>
      <c r="I745" s="5">
        <f>'AAPL Raw'!H43-Data!H745</f>
        <v>0.11175844838921746</v>
      </c>
    </row>
    <row r="746" spans="1:9" x14ac:dyDescent="0.25">
      <c r="A746">
        <v>198807</v>
      </c>
      <c r="B746" s="4">
        <v>-1.2500000000000001E-2</v>
      </c>
      <c r="C746" s="4">
        <v>-2.5999999999999999E-3</v>
      </c>
      <c r="D746" s="4">
        <v>2.1700000000000001E-2</v>
      </c>
      <c r="E746" s="4">
        <v>6.5000000000000006E-3</v>
      </c>
      <c r="F746" s="4">
        <v>1.58410162279E-2</v>
      </c>
      <c r="G746" s="4">
        <v>-9.4736600000000001E-3</v>
      </c>
      <c r="H746" s="4">
        <v>5.1000000000000004E-3</v>
      </c>
      <c r="I746" s="5">
        <f>'AAPL Raw'!H44-Data!H746</f>
        <v>-4.5639711744863594E-2</v>
      </c>
    </row>
    <row r="747" spans="1:9" x14ac:dyDescent="0.25">
      <c r="A747">
        <v>198808</v>
      </c>
      <c r="B747" s="4">
        <v>-3.3099999999999997E-2</v>
      </c>
      <c r="C747" s="4">
        <v>4.0000000000000002E-4</v>
      </c>
      <c r="D747" s="4">
        <v>2.1000000000000001E-2</v>
      </c>
      <c r="E747" s="4">
        <v>3.4999999999999996E-3</v>
      </c>
      <c r="F747" s="4">
        <v>1.4609199852399999E-2</v>
      </c>
      <c r="G747" s="4">
        <v>3.5895799999999999E-2</v>
      </c>
      <c r="H747" s="4">
        <v>5.8999999999999999E-3</v>
      </c>
      <c r="I747" s="5">
        <f>'AAPL Raw'!H45-Data!H747</f>
        <v>-0.10730628995141898</v>
      </c>
    </row>
    <row r="748" spans="1:9" x14ac:dyDescent="0.25">
      <c r="A748">
        <v>198809</v>
      </c>
      <c r="B748" s="4">
        <v>3.3000000000000002E-2</v>
      </c>
      <c r="C748" s="4">
        <v>-1.3000000000000001E-2</v>
      </c>
      <c r="D748" s="4">
        <v>-7.4999999999999997E-3</v>
      </c>
      <c r="E748" s="4">
        <v>2.7000000000000001E-3</v>
      </c>
      <c r="F748" s="4">
        <v>-2.1347388318299999E-2</v>
      </c>
      <c r="G748" s="4">
        <v>1.4924700000000001E-2</v>
      </c>
      <c r="H748" s="4">
        <v>6.1999999999999998E-3</v>
      </c>
      <c r="I748" s="5">
        <f>'AAPL Raw'!H46-Data!H748</f>
        <v>8.0482648531754894E-2</v>
      </c>
    </row>
    <row r="749" spans="1:9" x14ac:dyDescent="0.25">
      <c r="A749">
        <v>198810</v>
      </c>
      <c r="B749" s="4">
        <v>1.15E-2</v>
      </c>
      <c r="C749" s="4">
        <v>-2.92E-2</v>
      </c>
      <c r="D749" s="4">
        <v>1.6899999999999998E-2</v>
      </c>
      <c r="E749" s="4">
        <v>1.3300000000000001E-2</v>
      </c>
      <c r="F749" s="4">
        <v>2.09989407799E-3</v>
      </c>
      <c r="G749" s="4">
        <v>2.369342E-2</v>
      </c>
      <c r="H749" s="4">
        <v>6.0999999999999995E-3</v>
      </c>
      <c r="I749" s="5">
        <f>'AAPL Raw'!H47-Data!H749</f>
        <v>-0.11303793920588623</v>
      </c>
    </row>
    <row r="750" spans="1:9" x14ac:dyDescent="0.25">
      <c r="A750">
        <v>198811</v>
      </c>
      <c r="B750" s="4">
        <v>-2.29E-2</v>
      </c>
      <c r="C750" s="4">
        <v>-1.7100000000000001E-2</v>
      </c>
      <c r="D750" s="4">
        <v>1.3000000000000001E-2</v>
      </c>
      <c r="E750" s="4">
        <v>3.3E-3</v>
      </c>
      <c r="F750" s="4">
        <v>-1.9298813884999998E-2</v>
      </c>
      <c r="G750" s="4">
        <v>-5.7618000000000003E-4</v>
      </c>
      <c r="H750" s="4">
        <v>5.6999999999999993E-3</v>
      </c>
      <c r="I750" s="5">
        <f>'AAPL Raw'!H48-Data!H750</f>
        <v>-3.1589588090203138E-2</v>
      </c>
    </row>
    <row r="751" spans="1:9" x14ac:dyDescent="0.25">
      <c r="A751">
        <v>198812</v>
      </c>
      <c r="B751" s="4">
        <v>1.49E-2</v>
      </c>
      <c r="C751" s="4">
        <v>1.9699999999999999E-2</v>
      </c>
      <c r="D751" s="4">
        <v>-1.61E-2</v>
      </c>
      <c r="E751" s="4">
        <v>4.8999999999999998E-3</v>
      </c>
      <c r="F751" s="4">
        <v>-2.53035389464E-2</v>
      </c>
      <c r="G751" s="4">
        <v>-4.4714360000000002E-2</v>
      </c>
      <c r="H751" s="4">
        <v>6.3E-3</v>
      </c>
      <c r="I751" s="5">
        <f>'AAPL Raw'!H49-Data!H751</f>
        <v>6.6291962737078797E-2</v>
      </c>
    </row>
    <row r="752" spans="1:9" x14ac:dyDescent="0.25">
      <c r="A752">
        <v>198901</v>
      </c>
      <c r="B752" s="4">
        <v>6.0999999999999999E-2</v>
      </c>
      <c r="C752" s="4">
        <v>-2.2200000000000001E-2</v>
      </c>
      <c r="D752" s="4">
        <v>6.1999999999999998E-3</v>
      </c>
      <c r="E752" s="4">
        <v>-1.6000000000000001E-3</v>
      </c>
      <c r="F752" s="4">
        <v>8.5561958461699995E-3</v>
      </c>
      <c r="G752" s="4">
        <v>-2.2018699999999999E-3</v>
      </c>
      <c r="H752" s="4">
        <v>5.5000000000000005E-3</v>
      </c>
      <c r="I752" s="5">
        <f>'AAPL Raw'!H50-Data!H752</f>
        <v>-6.7612171628414319E-2</v>
      </c>
    </row>
    <row r="753" spans="1:9" x14ac:dyDescent="0.25">
      <c r="A753">
        <v>198902</v>
      </c>
      <c r="B753" s="4">
        <v>-2.2499999999999999E-2</v>
      </c>
      <c r="C753" s="4">
        <v>2.8199999999999999E-2</v>
      </c>
      <c r="D753" s="4">
        <v>9.300000000000001E-3</v>
      </c>
      <c r="E753" s="4">
        <v>9.8999999999999991E-3</v>
      </c>
      <c r="F753" s="4">
        <v>1.0444306179099999E-2</v>
      </c>
      <c r="G753" s="4">
        <v>-4.2719200000000002E-3</v>
      </c>
      <c r="H753" s="4">
        <v>6.0999999999999995E-3</v>
      </c>
      <c r="I753" s="5">
        <f>'AAPL Raw'!H51-Data!H753</f>
        <v>-4.5834603962988225E-2</v>
      </c>
    </row>
    <row r="754" spans="1:9" x14ac:dyDescent="0.25">
      <c r="A754">
        <v>198903</v>
      </c>
      <c r="B754" s="4">
        <v>1.5700000000000002E-2</v>
      </c>
      <c r="C754" s="4">
        <v>6.7000000000000002E-3</v>
      </c>
      <c r="D754" s="4">
        <v>5.4000000000000003E-3</v>
      </c>
      <c r="E754" s="4">
        <v>3.5099999999999999E-2</v>
      </c>
      <c r="F754" s="4">
        <v>2.0628277830499999E-2</v>
      </c>
      <c r="G754" s="4">
        <v>-9.7034100000000009E-3</v>
      </c>
      <c r="H754" s="4">
        <v>6.7000000000000002E-3</v>
      </c>
      <c r="I754" s="5">
        <f>'AAPL Raw'!H52-Data!H754</f>
        <v>-2.1235540408957993E-2</v>
      </c>
    </row>
    <row r="755" spans="1:9" x14ac:dyDescent="0.25">
      <c r="A755">
        <v>198904</v>
      </c>
      <c r="B755" s="4">
        <v>4.3299999999999998E-2</v>
      </c>
      <c r="C755" s="4">
        <v>-6.8000000000000005E-3</v>
      </c>
      <c r="D755" s="4">
        <v>-1.3999999999999999E-2</v>
      </c>
      <c r="E755" s="4">
        <v>1.77E-2</v>
      </c>
      <c r="F755" s="4">
        <v>8.9656932600599999E-3</v>
      </c>
      <c r="G755" s="4">
        <v>-2.0005749999999999E-2</v>
      </c>
      <c r="H755" s="4">
        <v>6.7000000000000002E-3</v>
      </c>
      <c r="I755" s="5">
        <f>'AAPL Raw'!H53-Data!H755</f>
        <v>8.8040295156866108E-2</v>
      </c>
    </row>
    <row r="756" spans="1:9" x14ac:dyDescent="0.25">
      <c r="A756">
        <v>198905</v>
      </c>
      <c r="B756" s="4">
        <v>3.3500000000000002E-2</v>
      </c>
      <c r="C756" s="4">
        <v>-5.0000000000000001E-4</v>
      </c>
      <c r="D756" s="4">
        <v>-8.6999999999999994E-3</v>
      </c>
      <c r="E756" s="4">
        <v>1.52E-2</v>
      </c>
      <c r="F756" s="4">
        <v>-4.3826506438000004E-3</v>
      </c>
      <c r="G756" s="4">
        <v>-3.8281780000000001E-2</v>
      </c>
      <c r="H756" s="4">
        <v>7.9000000000000008E-3</v>
      </c>
      <c r="I756" s="5">
        <f>'AAPL Raw'!H54-Data!H756</f>
        <v>0.21645909007216904</v>
      </c>
    </row>
    <row r="757" spans="1:9" x14ac:dyDescent="0.25">
      <c r="A757">
        <v>198906</v>
      </c>
      <c r="B757" s="4">
        <v>-1.3500000000000002E-2</v>
      </c>
      <c r="C757" s="4">
        <v>-1.0200000000000001E-2</v>
      </c>
      <c r="D757" s="4">
        <v>2.23E-2</v>
      </c>
      <c r="E757" s="4">
        <v>4.3E-3</v>
      </c>
      <c r="F757" s="4">
        <v>2.0088877090300002E-2</v>
      </c>
      <c r="G757" s="4">
        <v>7.3667129999999997E-2</v>
      </c>
      <c r="H757" s="4">
        <v>7.0999999999999995E-3</v>
      </c>
      <c r="I757" s="5">
        <f>'AAPL Raw'!H55-Data!H757</f>
        <v>-0.14133307601125211</v>
      </c>
    </row>
    <row r="758" spans="1:9" x14ac:dyDescent="0.25">
      <c r="A758">
        <v>198907</v>
      </c>
      <c r="B758" s="4">
        <v>7.2000000000000008E-2</v>
      </c>
      <c r="C758" s="4">
        <v>-4.1599999999999998E-2</v>
      </c>
      <c r="D758" s="4">
        <v>-2.7900000000000001E-2</v>
      </c>
      <c r="E758" s="4">
        <v>5.3899999999999997E-2</v>
      </c>
      <c r="F758" s="4">
        <v>8.6094316928800006E-3</v>
      </c>
      <c r="G758" s="4">
        <v>3.081888E-2</v>
      </c>
      <c r="H758" s="4">
        <v>6.9999999999999993E-3</v>
      </c>
      <c r="I758" s="5">
        <f>'AAPL Raw'!H56-Data!H758</f>
        <v>-4.3364441386732781E-2</v>
      </c>
    </row>
    <row r="759" spans="1:9" x14ac:dyDescent="0.25">
      <c r="A759">
        <v>198908</v>
      </c>
      <c r="B759" s="4">
        <v>1.44E-2</v>
      </c>
      <c r="C759" s="4">
        <v>5.6000000000000008E-3</v>
      </c>
      <c r="D759" s="4">
        <v>6.0000000000000001E-3</v>
      </c>
      <c r="E759" s="4">
        <v>-1.1999999999999999E-3</v>
      </c>
      <c r="F759" s="4">
        <v>9.1736687679199996E-3</v>
      </c>
      <c r="G759" s="4">
        <v>6.5234400000000001E-3</v>
      </c>
      <c r="H759" s="4">
        <v>7.4000000000000003E-3</v>
      </c>
      <c r="I759" s="5">
        <f>'AAPL Raw'!H57-Data!H759</f>
        <v>0.11209783341698072</v>
      </c>
    </row>
    <row r="760" spans="1:9" x14ac:dyDescent="0.25">
      <c r="A760">
        <v>198909</v>
      </c>
      <c r="B760" s="4">
        <v>-7.6E-3</v>
      </c>
      <c r="C760" s="4">
        <v>3.2000000000000002E-3</v>
      </c>
      <c r="D760" s="4">
        <v>-1.2699999999999999E-2</v>
      </c>
      <c r="E760" s="4">
        <v>3.4000000000000002E-2</v>
      </c>
      <c r="F760" s="4">
        <v>7.9888833223000001E-4</v>
      </c>
      <c r="G760" s="4">
        <v>-4.8806139999999998E-2</v>
      </c>
      <c r="H760" s="4">
        <v>6.5000000000000006E-3</v>
      </c>
      <c r="I760" s="5">
        <f>'AAPL Raw'!H58-Data!H760</f>
        <v>-4.1290000757710447E-3</v>
      </c>
    </row>
    <row r="761" spans="1:9" x14ac:dyDescent="0.25">
      <c r="A761">
        <v>198910</v>
      </c>
      <c r="B761" s="4">
        <v>-3.6699999999999997E-2</v>
      </c>
      <c r="C761" s="4">
        <v>-3.2400000000000005E-2</v>
      </c>
      <c r="D761" s="4">
        <v>-1.11E-2</v>
      </c>
      <c r="E761" s="4">
        <v>1.32E-2</v>
      </c>
      <c r="F761" s="4">
        <v>4.9090834974699999E-3</v>
      </c>
      <c r="G761" s="4">
        <v>2.662517E-2</v>
      </c>
      <c r="H761" s="4">
        <v>6.8000000000000005E-3</v>
      </c>
      <c r="I761" s="5">
        <f>'AAPL Raw'!H59-Data!H761</f>
        <v>3.8145589694325827E-2</v>
      </c>
    </row>
    <row r="762" spans="1:9" x14ac:dyDescent="0.25">
      <c r="A762">
        <v>198911</v>
      </c>
      <c r="B762" s="4">
        <v>1.03E-2</v>
      </c>
      <c r="C762" s="4">
        <v>-1.24E-2</v>
      </c>
      <c r="D762" s="4">
        <v>-1.09E-2</v>
      </c>
      <c r="E762" s="4">
        <v>2.6000000000000002E-2</v>
      </c>
      <c r="F762" s="4">
        <v>1.31035071279E-2</v>
      </c>
      <c r="G762" s="4">
        <v>-2.5479459999999999E-2</v>
      </c>
      <c r="H762" s="4">
        <v>6.8999999999999999E-3</v>
      </c>
      <c r="I762" s="5">
        <f>'AAPL Raw'!H60-Data!H762</f>
        <v>-5.5286659231685062E-2</v>
      </c>
    </row>
    <row r="763" spans="1:9" x14ac:dyDescent="0.25">
      <c r="A763">
        <v>198912</v>
      </c>
      <c r="B763" s="4">
        <v>1.1599999999999999E-2</v>
      </c>
      <c r="C763" s="4">
        <v>-2.3700000000000002E-2</v>
      </c>
      <c r="D763" s="4">
        <v>1.6000000000000001E-3</v>
      </c>
      <c r="E763" s="4">
        <v>2.7999999999999997E-2</v>
      </c>
      <c r="F763" s="4">
        <v>-9.0403339051799998E-3</v>
      </c>
      <c r="G763" s="4">
        <v>2.0299810000000001E-2</v>
      </c>
      <c r="H763" s="4">
        <v>6.0999999999999995E-3</v>
      </c>
      <c r="I763" s="5">
        <f>'AAPL Raw'!H61-Data!H763</f>
        <v>-0.20752725015203732</v>
      </c>
    </row>
    <row r="764" spans="1:9" x14ac:dyDescent="0.25">
      <c r="A764">
        <v>199001</v>
      </c>
      <c r="B764" s="4">
        <v>-7.85E-2</v>
      </c>
      <c r="C764" s="4">
        <v>-1.2500000000000001E-2</v>
      </c>
      <c r="D764" s="4">
        <v>8.5000000000000006E-3</v>
      </c>
      <c r="E764" s="4">
        <v>-3.27E-2</v>
      </c>
      <c r="F764" s="4">
        <v>-2.14983006318E-3</v>
      </c>
      <c r="G764" s="4">
        <v>-3.3642720000000001E-2</v>
      </c>
      <c r="H764" s="4">
        <v>5.6999999999999993E-3</v>
      </c>
      <c r="I764" s="5">
        <f>'AAPL Raw'!H62-Data!H764</f>
        <v>-4.1163412118880263E-2</v>
      </c>
    </row>
    <row r="765" spans="1:9" x14ac:dyDescent="0.25">
      <c r="A765">
        <v>199002</v>
      </c>
      <c r="B765" s="4">
        <v>1.11E-2</v>
      </c>
      <c r="C765" s="4">
        <v>9.7000000000000003E-3</v>
      </c>
      <c r="D765" s="4">
        <v>6.4000000000000003E-3</v>
      </c>
      <c r="E765" s="4">
        <v>-5.4000000000000003E-3</v>
      </c>
      <c r="F765" s="4">
        <v>-1.35217745362E-2</v>
      </c>
      <c r="G765" s="4">
        <v>-2.9909350000000001E-2</v>
      </c>
      <c r="H765" s="4">
        <v>5.6999999999999993E-3</v>
      </c>
      <c r="I765" s="5">
        <f>'AAPL Raw'!H63-Data!H765</f>
        <v>-5.6999999999999993E-3</v>
      </c>
    </row>
    <row r="766" spans="1:9" x14ac:dyDescent="0.25">
      <c r="A766">
        <v>199003</v>
      </c>
      <c r="B766" s="4">
        <v>1.83E-2</v>
      </c>
      <c r="C766" s="4">
        <v>1.46E-2</v>
      </c>
      <c r="D766" s="4">
        <v>-2.92E-2</v>
      </c>
      <c r="E766" s="4">
        <v>1.8000000000000002E-2</v>
      </c>
      <c r="F766" s="4">
        <v>-2.0782121430200002E-3</v>
      </c>
      <c r="G766" s="4">
        <v>-2.689389E-2</v>
      </c>
      <c r="H766" s="4">
        <v>6.4000000000000003E-3</v>
      </c>
      <c r="I766" s="5">
        <f>'AAPL Raw'!H64-Data!H766</f>
        <v>0.18124032930610509</v>
      </c>
    </row>
    <row r="767" spans="1:9" x14ac:dyDescent="0.25">
      <c r="A767">
        <v>199004</v>
      </c>
      <c r="B767" s="4">
        <v>-3.3599999999999998E-2</v>
      </c>
      <c r="C767" s="4">
        <v>-4.5000000000000005E-3</v>
      </c>
      <c r="D767" s="4">
        <v>-2.5899999999999999E-2</v>
      </c>
      <c r="E767" s="4">
        <v>2.3900000000000001E-2</v>
      </c>
      <c r="F767" s="4">
        <v>-2.45838536374E-2</v>
      </c>
      <c r="G767" s="4">
        <v>5.850528E-2</v>
      </c>
      <c r="H767" s="4">
        <v>6.8999999999999999E-3</v>
      </c>
      <c r="I767" s="5">
        <f>'AAPL Raw'!H65-Data!H767</f>
        <v>-2.863762499653753E-2</v>
      </c>
    </row>
    <row r="768" spans="1:9" x14ac:dyDescent="0.25">
      <c r="A768">
        <v>199005</v>
      </c>
      <c r="B768" s="4">
        <v>8.4199999999999997E-2</v>
      </c>
      <c r="C768" s="4">
        <v>-2.5600000000000001E-2</v>
      </c>
      <c r="D768" s="4">
        <v>-3.8300000000000001E-2</v>
      </c>
      <c r="E768" s="4">
        <v>3.0299999999999997E-2</v>
      </c>
      <c r="F768" s="4">
        <v>-2.0097119233000001E-2</v>
      </c>
      <c r="G768" s="4">
        <v>-6.2860099999999999E-3</v>
      </c>
      <c r="H768" s="4">
        <v>6.8000000000000005E-3</v>
      </c>
      <c r="I768" s="5">
        <f>'AAPL Raw'!H66-Data!H768</f>
        <v>4.081972179945495E-2</v>
      </c>
    </row>
    <row r="769" spans="1:9" x14ac:dyDescent="0.25">
      <c r="A769">
        <v>199006</v>
      </c>
      <c r="B769" s="4">
        <v>-1.09E-2</v>
      </c>
      <c r="C769" s="4">
        <v>1.3600000000000001E-2</v>
      </c>
      <c r="D769" s="4">
        <v>-1.9299999999999998E-2</v>
      </c>
      <c r="E769" s="4">
        <v>2.4E-2</v>
      </c>
      <c r="F769" s="4">
        <v>1.32680050284E-2</v>
      </c>
      <c r="G769" s="4">
        <v>2.6168319999999998E-2</v>
      </c>
      <c r="H769" s="4">
        <v>6.3E-3</v>
      </c>
      <c r="I769" s="5">
        <f>'AAPL Raw'!H67-Data!H769</f>
        <v>8.1556100329747555E-2</v>
      </c>
    </row>
    <row r="770" spans="1:9" x14ac:dyDescent="0.25">
      <c r="A770">
        <v>199007</v>
      </c>
      <c r="B770" s="4">
        <v>-1.9E-2</v>
      </c>
      <c r="C770" s="4">
        <v>-3.0899999999999997E-2</v>
      </c>
      <c r="D770" s="4">
        <v>-4.0000000000000002E-4</v>
      </c>
      <c r="E770" s="4">
        <v>6.1399999999999996E-2</v>
      </c>
      <c r="F770" s="4">
        <v>4.6572223429599997E-3</v>
      </c>
      <c r="G770" s="4">
        <v>5.0144750000000002E-2</v>
      </c>
      <c r="H770" s="4">
        <v>6.8000000000000005E-3</v>
      </c>
      <c r="I770" s="5">
        <f>'AAPL Raw'!H68-Data!H770</f>
        <v>-6.8252600718039153E-2</v>
      </c>
    </row>
    <row r="771" spans="1:9" x14ac:dyDescent="0.25">
      <c r="A771">
        <v>199008</v>
      </c>
      <c r="B771" s="4">
        <v>-0.10150000000000001</v>
      </c>
      <c r="C771" s="4">
        <v>-3.56E-2</v>
      </c>
      <c r="D771" s="4">
        <v>1.6E-2</v>
      </c>
      <c r="E771" s="4">
        <v>1.8799999999999997E-2</v>
      </c>
      <c r="F771" s="4">
        <v>-2.07434036677E-2</v>
      </c>
      <c r="G771" s="4">
        <v>4.5157999999999997E-2</v>
      </c>
      <c r="H771" s="4">
        <v>6.6E-3</v>
      </c>
      <c r="I771" s="5">
        <f>'AAPL Raw'!H69-Data!H771</f>
        <v>-0.12564659481603307</v>
      </c>
    </row>
    <row r="772" spans="1:9" x14ac:dyDescent="0.25">
      <c r="A772">
        <v>199009</v>
      </c>
      <c r="B772" s="4">
        <v>-6.1200000000000004E-2</v>
      </c>
      <c r="C772" s="4">
        <v>-3.6699999999999997E-2</v>
      </c>
      <c r="D772" s="4">
        <v>6.0999999999999995E-3</v>
      </c>
      <c r="E772" s="4">
        <v>5.7800000000000004E-2</v>
      </c>
      <c r="F772" s="4">
        <v>5.0211379382499998E-4</v>
      </c>
      <c r="G772" s="4">
        <v>1.9646469999999999E-2</v>
      </c>
      <c r="H772" s="4">
        <v>6.0000000000000001E-3</v>
      </c>
      <c r="I772" s="5">
        <f>'AAPL Raw'!H70-Data!H772</f>
        <v>-0.21984543149591507</v>
      </c>
    </row>
    <row r="773" spans="1:9" x14ac:dyDescent="0.25">
      <c r="A773">
        <v>199010</v>
      </c>
      <c r="B773" s="4">
        <v>-1.9199999999999998E-2</v>
      </c>
      <c r="C773" s="4">
        <v>-5.5300000000000002E-2</v>
      </c>
      <c r="D773" s="4">
        <v>0</v>
      </c>
      <c r="E773" s="4">
        <v>6.7099999999999993E-2</v>
      </c>
      <c r="F773" s="4">
        <v>-4.0541264123900002E-2</v>
      </c>
      <c r="G773" s="4">
        <v>-1.2230980000000001E-2</v>
      </c>
      <c r="H773" s="4">
        <v>6.8000000000000005E-3</v>
      </c>
      <c r="I773" s="5">
        <f>'AAPL Raw'!H71-Data!H773</f>
        <v>5.3540955784685679E-2</v>
      </c>
    </row>
    <row r="774" spans="1:9" x14ac:dyDescent="0.25">
      <c r="A774">
        <v>199011</v>
      </c>
      <c r="B774" s="4">
        <v>6.3500000000000001E-2</v>
      </c>
      <c r="C774" s="4">
        <v>4.5000000000000005E-3</v>
      </c>
      <c r="D774" s="4">
        <v>-2.9700000000000001E-2</v>
      </c>
      <c r="E774" s="4">
        <v>-5.4800000000000001E-2</v>
      </c>
      <c r="F774" s="4">
        <v>-5.1170316231399997E-2</v>
      </c>
      <c r="G774" s="4">
        <v>-1.1534050000000001E-2</v>
      </c>
      <c r="H774" s="4">
        <v>5.6999999999999993E-3</v>
      </c>
      <c r="I774" s="5">
        <f>'AAPL Raw'!H72-Data!H774</f>
        <v>0.18942173141134536</v>
      </c>
    </row>
    <row r="775" spans="1:9" x14ac:dyDescent="0.25">
      <c r="A775">
        <v>199012</v>
      </c>
      <c r="B775" s="4">
        <v>2.46E-2</v>
      </c>
      <c r="C775" s="4">
        <v>8.199999999999999E-3</v>
      </c>
      <c r="D775" s="4">
        <v>-1.6299999999999999E-2</v>
      </c>
      <c r="E775" s="4">
        <v>2.8999999999999998E-3</v>
      </c>
      <c r="F775" s="4">
        <v>-1.24418538066E-2</v>
      </c>
      <c r="G775" s="4">
        <v>-3.3379939999999997E-2</v>
      </c>
      <c r="H775" s="4">
        <v>6.0000000000000001E-3</v>
      </c>
      <c r="I775" s="5">
        <f>'AAPL Raw'!H73-Data!H775</f>
        <v>0.16798058252427195</v>
      </c>
    </row>
    <row r="776" spans="1:9" x14ac:dyDescent="0.25">
      <c r="A776">
        <v>199101</v>
      </c>
      <c r="B776" s="4">
        <v>4.6900000000000004E-2</v>
      </c>
      <c r="C776" s="4">
        <v>3.8300000000000001E-2</v>
      </c>
      <c r="D776" s="4">
        <v>-1.5700000000000002E-2</v>
      </c>
      <c r="E776" s="4">
        <v>-6.4500000000000002E-2</v>
      </c>
      <c r="F776" s="4">
        <v>-6.1344961100199998E-2</v>
      </c>
      <c r="G776" s="4">
        <v>-9.360752E-2</v>
      </c>
      <c r="H776" s="4">
        <v>5.1999999999999998E-3</v>
      </c>
      <c r="I776" s="5">
        <f>'AAPL Raw'!H74-Data!H776</f>
        <v>0.28549689018495739</v>
      </c>
    </row>
    <row r="777" spans="1:9" x14ac:dyDescent="0.25">
      <c r="A777">
        <v>199102</v>
      </c>
      <c r="B777" s="4">
        <v>7.1900000000000006E-2</v>
      </c>
      <c r="C777" s="4">
        <v>3.9900000000000005E-2</v>
      </c>
      <c r="D777" s="4">
        <v>-6.3E-3</v>
      </c>
      <c r="E777" s="4">
        <v>-4.6100000000000002E-2</v>
      </c>
      <c r="F777" s="4">
        <v>1.5514227071099999E-2</v>
      </c>
      <c r="G777" s="4">
        <v>-2.0904300000000001E-2</v>
      </c>
      <c r="H777" s="4">
        <v>4.7999999999999996E-3</v>
      </c>
      <c r="I777" s="5">
        <f>'AAPL Raw'!H75-Data!H777</f>
        <v>2.6731565157023379E-2</v>
      </c>
    </row>
    <row r="778" spans="1:9" x14ac:dyDescent="0.25">
      <c r="A778">
        <v>199103</v>
      </c>
      <c r="B778" s="4">
        <v>2.6499999999999999E-2</v>
      </c>
      <c r="C778" s="4">
        <v>3.9E-2</v>
      </c>
      <c r="D778" s="4">
        <v>-1.3000000000000001E-2</v>
      </c>
      <c r="E778" s="4">
        <v>2.87E-2</v>
      </c>
      <c r="F778" s="4">
        <v>1.4385604419200001E-2</v>
      </c>
      <c r="G778" s="4">
        <v>-6.2348200000000003E-3</v>
      </c>
      <c r="H778" s="4">
        <v>4.4000000000000003E-3</v>
      </c>
      <c r="I778" s="5">
        <f>'AAPL Raw'!H76-Data!H778</f>
        <v>0.18587149594143113</v>
      </c>
    </row>
    <row r="779" spans="1:9" x14ac:dyDescent="0.25">
      <c r="A779">
        <v>199104</v>
      </c>
      <c r="B779" s="4">
        <v>-2.8000000000000004E-3</v>
      </c>
      <c r="C779" s="4">
        <v>4.7999999999999996E-3</v>
      </c>
      <c r="D779" s="4">
        <v>1.4499999999999999E-2</v>
      </c>
      <c r="E779" s="4">
        <v>-2.3599999999999999E-2</v>
      </c>
      <c r="F779" s="4">
        <v>4.85010276903E-2</v>
      </c>
      <c r="G779" s="4">
        <v>1.7026630000000001E-2</v>
      </c>
      <c r="H779" s="4">
        <v>5.3E-3</v>
      </c>
      <c r="I779" s="5">
        <f>'AAPL Raw'!H77-Data!H779</f>
        <v>-0.19647691763623434</v>
      </c>
    </row>
    <row r="780" spans="1:9" x14ac:dyDescent="0.25">
      <c r="A780">
        <v>199105</v>
      </c>
      <c r="B780" s="4">
        <v>3.6499999999999998E-2</v>
      </c>
      <c r="C780" s="4">
        <v>-4.0000000000000001E-3</v>
      </c>
      <c r="D780" s="4">
        <v>-4.8999999999999998E-3</v>
      </c>
      <c r="E780" s="4">
        <v>-1.1000000000000001E-3</v>
      </c>
      <c r="F780" s="4">
        <v>1.1412305297799999E-2</v>
      </c>
      <c r="G780" s="4">
        <v>-8.9057500000000005E-3</v>
      </c>
      <c r="H780" s="4">
        <v>4.6999999999999993E-3</v>
      </c>
      <c r="I780" s="5">
        <f>'AAPL Raw'!H78-Data!H780</f>
        <v>-0.15015226760210473</v>
      </c>
    </row>
    <row r="781" spans="1:9" x14ac:dyDescent="0.25">
      <c r="A781">
        <v>199106</v>
      </c>
      <c r="B781" s="4">
        <v>-4.9400000000000006E-2</v>
      </c>
      <c r="C781" s="4">
        <v>1.5E-3</v>
      </c>
      <c r="D781" s="4">
        <v>1.0700000000000001E-2</v>
      </c>
      <c r="E781" s="4">
        <v>4.6999999999999993E-3</v>
      </c>
      <c r="F781" s="4">
        <v>2.5607123451E-2</v>
      </c>
      <c r="G781" s="4">
        <v>2.9539139999999998E-2</v>
      </c>
      <c r="H781" s="4">
        <v>4.1999999999999997E-3</v>
      </c>
      <c r="I781" s="5">
        <f>'AAPL Raw'!H79-Data!H781</f>
        <v>-0.11896323119777165</v>
      </c>
    </row>
    <row r="782" spans="1:9" x14ac:dyDescent="0.25">
      <c r="A782">
        <v>199107</v>
      </c>
      <c r="B782" s="4">
        <v>4.24E-2</v>
      </c>
      <c r="C782" s="4">
        <v>-9.1000000000000004E-3</v>
      </c>
      <c r="D782" s="4">
        <v>-1.32E-2</v>
      </c>
      <c r="E782" s="4">
        <v>4.2199999999999994E-2</v>
      </c>
      <c r="F782" s="4">
        <v>3.1450612872900002E-3</v>
      </c>
      <c r="G782" s="4">
        <v>1.7631899999999999E-2</v>
      </c>
      <c r="H782" s="4">
        <v>4.8999999999999998E-3</v>
      </c>
      <c r="I782" s="5">
        <f>'AAPL Raw'!H80-Data!H782</f>
        <v>0.10955463879964235</v>
      </c>
    </row>
    <row r="783" spans="1:9" x14ac:dyDescent="0.25">
      <c r="A783">
        <v>199108</v>
      </c>
      <c r="B783" s="4">
        <v>2.3199999999999998E-2</v>
      </c>
      <c r="C783" s="4">
        <v>1.5900000000000001E-2</v>
      </c>
      <c r="D783" s="4">
        <v>-7.8000000000000005E-3</v>
      </c>
      <c r="E783" s="4">
        <v>1.5700000000000002E-2</v>
      </c>
      <c r="F783" s="4">
        <v>1.3156567442800001E-2</v>
      </c>
      <c r="G783" s="4">
        <v>-1.811231E-2</v>
      </c>
      <c r="H783" s="4">
        <v>4.5999999999999999E-3</v>
      </c>
      <c r="I783" s="5">
        <f>'AAPL Raw'!H81-Data!H783</f>
        <v>0.14134682953650451</v>
      </c>
    </row>
    <row r="784" spans="1:9" x14ac:dyDescent="0.25">
      <c r="A784">
        <v>199109</v>
      </c>
      <c r="B784" s="4">
        <v>-1.5900000000000001E-2</v>
      </c>
      <c r="C784" s="4">
        <v>1.6399999999999998E-2</v>
      </c>
      <c r="D784" s="4">
        <v>-1.0700000000000001E-2</v>
      </c>
      <c r="E784" s="4">
        <v>1.7899999999999999E-2</v>
      </c>
      <c r="F784" s="4">
        <v>2.8745907697E-2</v>
      </c>
      <c r="G784" s="4">
        <v>1.055563E-2</v>
      </c>
      <c r="H784" s="4">
        <v>4.5999999999999999E-3</v>
      </c>
      <c r="I784" s="5">
        <f>'AAPL Raw'!H82-Data!H784</f>
        <v>-6.8528563092141226E-2</v>
      </c>
    </row>
    <row r="785" spans="1:9" x14ac:dyDescent="0.25">
      <c r="A785">
        <v>199110</v>
      </c>
      <c r="B785" s="4">
        <v>1.29E-2</v>
      </c>
      <c r="C785" s="4">
        <v>8.1000000000000013E-3</v>
      </c>
      <c r="D785" s="4">
        <v>-4.5999999999999999E-3</v>
      </c>
      <c r="E785" s="4">
        <v>3.0600000000000002E-2</v>
      </c>
      <c r="F785" s="4">
        <v>2.17230824555E-2</v>
      </c>
      <c r="G785" s="4">
        <v>2.144749E-2</v>
      </c>
      <c r="H785" s="4">
        <v>4.1999999999999997E-3</v>
      </c>
      <c r="I785" s="5">
        <f>'AAPL Raw'!H83-Data!H785</f>
        <v>3.6204852017887458E-2</v>
      </c>
    </row>
    <row r="786" spans="1:9" x14ac:dyDescent="0.25">
      <c r="A786">
        <v>199111</v>
      </c>
      <c r="B786" s="4">
        <v>-4.1900000000000007E-2</v>
      </c>
      <c r="C786" s="4">
        <v>-5.0000000000000001E-3</v>
      </c>
      <c r="D786" s="4">
        <v>-1.8799999999999997E-2</v>
      </c>
      <c r="E786" s="4">
        <v>1.1399999999999999E-2</v>
      </c>
      <c r="F786" s="4">
        <v>2.6226143437599998E-2</v>
      </c>
      <c r="G786" s="4">
        <v>4.3473280000000003E-2</v>
      </c>
      <c r="H786" s="4">
        <v>3.9000000000000003E-3</v>
      </c>
      <c r="I786" s="5">
        <f>'AAPL Raw'!H84-Data!H786</f>
        <v>-1.8461723545625128E-2</v>
      </c>
    </row>
    <row r="787" spans="1:9" x14ac:dyDescent="0.25">
      <c r="A787">
        <v>199112</v>
      </c>
      <c r="B787" s="4">
        <v>0.1084</v>
      </c>
      <c r="C787" s="4">
        <v>-2.2400000000000003E-2</v>
      </c>
      <c r="D787" s="4">
        <v>-4.1799999999999997E-2</v>
      </c>
      <c r="E787" s="4">
        <v>8.1900000000000001E-2</v>
      </c>
      <c r="F787" s="4">
        <v>-3.2854921267999999E-2</v>
      </c>
      <c r="G787" s="4">
        <v>-5.0985990000000002E-2</v>
      </c>
      <c r="H787" s="4">
        <v>3.8E-3</v>
      </c>
      <c r="I787" s="5">
        <f>'AAPL Raw'!H85-Data!H787</f>
        <v>0.10970756816210273</v>
      </c>
    </row>
    <row r="788" spans="1:9" x14ac:dyDescent="0.25">
      <c r="A788">
        <v>199201</v>
      </c>
      <c r="B788" s="4">
        <v>-5.8999999999999999E-3</v>
      </c>
      <c r="C788" s="4">
        <v>8.4600000000000009E-2</v>
      </c>
      <c r="D788" s="4">
        <v>4.7E-2</v>
      </c>
      <c r="E788" s="4">
        <v>-2.4900000000000002E-2</v>
      </c>
      <c r="F788" s="4">
        <v>5.3563135795200001E-2</v>
      </c>
      <c r="G788" s="4">
        <v>-7.806138E-2</v>
      </c>
      <c r="H788" s="4">
        <v>3.4000000000000002E-3</v>
      </c>
      <c r="I788" s="5">
        <f>'AAPL Raw'!H86-Data!H788</f>
        <v>0.14515875293358144</v>
      </c>
    </row>
    <row r="789" spans="1:9" x14ac:dyDescent="0.25">
      <c r="A789">
        <v>199202</v>
      </c>
      <c r="B789" s="4">
        <v>1.09E-2</v>
      </c>
      <c r="C789" s="4">
        <v>8.6999999999999994E-3</v>
      </c>
      <c r="D789" s="4">
        <v>6.4699999999999994E-2</v>
      </c>
      <c r="E789" s="4">
        <v>-5.3E-3</v>
      </c>
      <c r="F789" s="4">
        <v>3.8693177618900003E-2</v>
      </c>
      <c r="G789" s="4">
        <v>-4.5951539999999999E-2</v>
      </c>
      <c r="H789" s="4">
        <v>2.8000000000000004E-3</v>
      </c>
      <c r="I789" s="5">
        <f>'AAPL Raw'!H87-Data!H789</f>
        <v>3.9672176498306483E-2</v>
      </c>
    </row>
    <row r="790" spans="1:9" x14ac:dyDescent="0.25">
      <c r="A790">
        <v>199203</v>
      </c>
      <c r="B790" s="4">
        <v>-2.6600000000000002E-2</v>
      </c>
      <c r="C790" s="4">
        <v>-1.04E-2</v>
      </c>
      <c r="D790" s="4">
        <v>3.5499999999999997E-2</v>
      </c>
      <c r="E790" s="4">
        <v>-2.8999999999999998E-3</v>
      </c>
      <c r="F790" s="4">
        <v>2.4118321553200001E-2</v>
      </c>
      <c r="G790" s="4">
        <v>-1.00618E-3</v>
      </c>
      <c r="H790" s="4">
        <v>3.4000000000000002E-3</v>
      </c>
      <c r="I790" s="5">
        <f>'AAPL Raw'!H88-Data!H790</f>
        <v>-0.13882488005497101</v>
      </c>
    </row>
    <row r="791" spans="1:9" x14ac:dyDescent="0.25">
      <c r="A791">
        <v>199204</v>
      </c>
      <c r="B791" s="4">
        <v>1.0700000000000001E-2</v>
      </c>
      <c r="C791" s="4">
        <v>-6.0599999999999994E-2</v>
      </c>
      <c r="D791" s="4">
        <v>4.3200000000000002E-2</v>
      </c>
      <c r="E791" s="4">
        <v>-2.58E-2</v>
      </c>
      <c r="F791" s="4">
        <v>-3.2839935652699999E-3</v>
      </c>
      <c r="G791" s="4">
        <v>-6.1618000000000003E-3</v>
      </c>
      <c r="H791" s="4">
        <v>3.2000000000000002E-3</v>
      </c>
      <c r="I791" s="5">
        <f>'AAPL Raw'!H89-Data!H791</f>
        <v>2.8989319147838845E-2</v>
      </c>
    </row>
    <row r="792" spans="1:9" x14ac:dyDescent="0.25">
      <c r="A792">
        <v>199205</v>
      </c>
      <c r="B792" s="4">
        <v>3.0000000000000001E-3</v>
      </c>
      <c r="C792" s="4">
        <v>4.0999999999999995E-3</v>
      </c>
      <c r="D792" s="4">
        <v>1.1899999999999999E-2</v>
      </c>
      <c r="E792" s="4">
        <v>2.0999999999999999E-3</v>
      </c>
      <c r="F792" s="4">
        <v>1.1288546138699999E-2</v>
      </c>
      <c r="G792" s="4">
        <v>-1.8931799999999999E-3</v>
      </c>
      <c r="H792" s="4">
        <v>2.8000000000000004E-3</v>
      </c>
      <c r="I792" s="5">
        <f>'AAPL Raw'!H90-Data!H792</f>
        <v>-9.0370959572444211E-3</v>
      </c>
    </row>
    <row r="793" spans="1:9" x14ac:dyDescent="0.25">
      <c r="A793">
        <v>199206</v>
      </c>
      <c r="B793" s="4">
        <v>-2.3399999999999997E-2</v>
      </c>
      <c r="C793" s="4">
        <v>-3.0699999999999998E-2</v>
      </c>
      <c r="D793" s="4">
        <v>3.2500000000000001E-2</v>
      </c>
      <c r="E793" s="4">
        <v>-5.7999999999999996E-3</v>
      </c>
      <c r="F793" s="4">
        <v>1.6202275257299999E-2</v>
      </c>
      <c r="G793" s="4">
        <v>1.98032E-2</v>
      </c>
      <c r="H793" s="4">
        <v>3.2000000000000002E-3</v>
      </c>
      <c r="I793" s="5">
        <f>'AAPL Raw'!H91-Data!H793</f>
        <v>-0.19985251883900959</v>
      </c>
    </row>
    <row r="794" spans="1:9" x14ac:dyDescent="0.25">
      <c r="A794">
        <v>199207</v>
      </c>
      <c r="B794" s="4">
        <v>3.7699999999999997E-2</v>
      </c>
      <c r="C794" s="4">
        <v>-5.1000000000000004E-3</v>
      </c>
      <c r="D794" s="4">
        <v>-5.5000000000000005E-3</v>
      </c>
      <c r="E794" s="4">
        <v>1.5900000000000001E-2</v>
      </c>
      <c r="F794" s="4">
        <v>1.3412984771099999E-2</v>
      </c>
      <c r="G794" s="4">
        <v>2.4334350000000001E-2</v>
      </c>
      <c r="H794" s="4">
        <v>3.0999999999999999E-3</v>
      </c>
      <c r="I794" s="5">
        <f>'AAPL Raw'!H92-Data!H794</f>
        <v>-2.7180823254609694E-2</v>
      </c>
    </row>
    <row r="795" spans="1:9" x14ac:dyDescent="0.25">
      <c r="A795">
        <v>199208</v>
      </c>
      <c r="B795" s="4">
        <v>-2.3799999999999998E-2</v>
      </c>
      <c r="C795" s="4">
        <v>-1.4000000000000002E-3</v>
      </c>
      <c r="D795" s="4">
        <v>-1.0800000000000001E-2</v>
      </c>
      <c r="E795" s="4">
        <v>-5.1000000000000004E-3</v>
      </c>
      <c r="F795" s="4">
        <v>1.0356478546100001E-2</v>
      </c>
      <c r="G795" s="4">
        <v>4.9842119999999997E-2</v>
      </c>
      <c r="H795" s="4">
        <v>2.5999999999999999E-3</v>
      </c>
      <c r="I795" s="5">
        <f>'AAPL Raw'!H93-Data!H795</f>
        <v>-1.8645758398222863E-2</v>
      </c>
    </row>
    <row r="796" spans="1:9" x14ac:dyDescent="0.25">
      <c r="A796">
        <v>199209</v>
      </c>
      <c r="B796" s="4">
        <v>1.1899999999999999E-2</v>
      </c>
      <c r="C796" s="4">
        <v>4.8999999999999998E-3</v>
      </c>
      <c r="D796" s="4">
        <v>-2.3E-3</v>
      </c>
      <c r="E796" s="4">
        <v>1.4999999999999999E-2</v>
      </c>
      <c r="F796" s="4">
        <v>1.7396927069599999E-2</v>
      </c>
      <c r="G796" s="4">
        <v>-2.150347E-2</v>
      </c>
      <c r="H796" s="4">
        <v>2.5999999999999999E-3</v>
      </c>
      <c r="I796" s="5">
        <f>'AAPL Raw'!H94-Data!H796</f>
        <v>-1.8981494155815355E-2</v>
      </c>
    </row>
    <row r="797" spans="1:9" x14ac:dyDescent="0.25">
      <c r="A797">
        <v>199210</v>
      </c>
      <c r="B797" s="4">
        <v>1.0200000000000001E-2</v>
      </c>
      <c r="C797" s="4">
        <v>2.1000000000000001E-2</v>
      </c>
      <c r="D797" s="4">
        <v>-1.9799999999999998E-2</v>
      </c>
      <c r="E797" s="4">
        <v>2.4799999999999999E-2</v>
      </c>
      <c r="F797" s="4">
        <v>-4.3882760933899997E-3</v>
      </c>
      <c r="G797" s="4">
        <v>-1.9352609999999999E-2</v>
      </c>
      <c r="H797" s="4">
        <v>2.3E-3</v>
      </c>
      <c r="I797" s="5">
        <f>'AAPL Raw'!H95-Data!H797</f>
        <v>0.16113159048875556</v>
      </c>
    </row>
    <row r="798" spans="1:9" x14ac:dyDescent="0.25">
      <c r="A798">
        <v>199211</v>
      </c>
      <c r="B798" s="4">
        <v>4.1299999999999996E-2</v>
      </c>
      <c r="C798" s="4">
        <v>3.7900000000000003E-2</v>
      </c>
      <c r="D798" s="4">
        <v>-1.4199999999999999E-2</v>
      </c>
      <c r="E798" s="4">
        <v>-1.5E-3</v>
      </c>
      <c r="F798" s="4">
        <v>-4.9147125647500001E-3</v>
      </c>
      <c r="G798" s="4">
        <v>-5.2482920000000002E-2</v>
      </c>
      <c r="H798" s="4">
        <v>2.3E-3</v>
      </c>
      <c r="I798" s="5">
        <f>'AAPL Raw'!H96-Data!H798</f>
        <v>9.2940560993985705E-2</v>
      </c>
    </row>
    <row r="799" spans="1:9" x14ac:dyDescent="0.25">
      <c r="A799">
        <v>199212</v>
      </c>
      <c r="B799" s="4">
        <v>1.5300000000000001E-2</v>
      </c>
      <c r="C799" s="4">
        <v>1.67E-2</v>
      </c>
      <c r="D799" s="4">
        <v>2.6499999999999999E-2</v>
      </c>
      <c r="E799" s="4">
        <v>4.3200000000000002E-2</v>
      </c>
      <c r="F799" s="4">
        <v>3.4279868211900003E-2</v>
      </c>
      <c r="G799" s="4">
        <v>-2.750549E-2</v>
      </c>
      <c r="H799" s="4">
        <v>2.8000000000000004E-3</v>
      </c>
      <c r="I799" s="5">
        <f>'AAPL Raw'!H97-Data!H799</f>
        <v>3.8539955416768162E-2</v>
      </c>
    </row>
    <row r="800" spans="1:9" x14ac:dyDescent="0.25">
      <c r="A800">
        <v>199301</v>
      </c>
      <c r="B800" s="4">
        <v>9.300000000000001E-3</v>
      </c>
      <c r="C800" s="4">
        <v>1.8500000000000003E-2</v>
      </c>
      <c r="D800" s="4">
        <v>5.9500000000000004E-2</v>
      </c>
      <c r="E800" s="4">
        <v>4.8399999999999999E-2</v>
      </c>
      <c r="F800" s="4">
        <v>7.8058209059400002E-2</v>
      </c>
      <c r="G800" s="4">
        <v>-3.0799299999999998E-3</v>
      </c>
      <c r="H800" s="4">
        <v>2.3E-3</v>
      </c>
      <c r="I800" s="5">
        <f>'AAPL Raw'!H98-Data!H800</f>
        <v>-6.4837204920581738E-3</v>
      </c>
    </row>
    <row r="801" spans="1:9" x14ac:dyDescent="0.25">
      <c r="A801">
        <v>199302</v>
      </c>
      <c r="B801" s="4">
        <v>1.1999999999999999E-3</v>
      </c>
      <c r="C801" s="4">
        <v>-3.49E-2</v>
      </c>
      <c r="D801" s="4">
        <v>6.4399999999999999E-2</v>
      </c>
      <c r="E801" s="4">
        <v>3.1400000000000004E-2</v>
      </c>
      <c r="F801" s="4">
        <v>5.8399015552700002E-2</v>
      </c>
      <c r="G801" s="4">
        <v>6.7612199999999997E-2</v>
      </c>
      <c r="H801" s="4">
        <v>2.2000000000000001E-3</v>
      </c>
      <c r="I801" s="5">
        <f>'AAPL Raw'!H99-Data!H801</f>
        <v>-0.11144513419988412</v>
      </c>
    </row>
    <row r="802" spans="1:9" x14ac:dyDescent="0.25">
      <c r="A802">
        <v>199303</v>
      </c>
      <c r="B802" s="4">
        <v>2.3E-2</v>
      </c>
      <c r="C802" s="4">
        <v>2.3E-3</v>
      </c>
      <c r="D802" s="4">
        <v>1.1899999999999999E-2</v>
      </c>
      <c r="E802" s="4">
        <v>3.73E-2</v>
      </c>
      <c r="F802" s="4">
        <v>4.6390174584999999E-2</v>
      </c>
      <c r="G802" s="4">
        <v>-4.1193569999999999E-2</v>
      </c>
      <c r="H802" s="4">
        <v>2.5000000000000001E-3</v>
      </c>
      <c r="I802" s="5">
        <f>'AAPL Raw'!H100-Data!H802</f>
        <v>-2.8682914439118464E-2</v>
      </c>
    </row>
    <row r="803" spans="1:9" x14ac:dyDescent="0.25">
      <c r="A803">
        <v>199304</v>
      </c>
      <c r="B803" s="4">
        <v>-3.0499999999999999E-2</v>
      </c>
      <c r="C803" s="4">
        <v>-6.8000000000000005E-3</v>
      </c>
      <c r="D803" s="4">
        <v>2.4799999999999999E-2</v>
      </c>
      <c r="E803" s="4">
        <v>3.8E-3</v>
      </c>
      <c r="F803" s="4">
        <v>4.8586240680499999E-2</v>
      </c>
      <c r="G803" s="4">
        <v>-1.6628670000000002E-2</v>
      </c>
      <c r="H803" s="4">
        <v>2.3999999999999998E-3</v>
      </c>
      <c r="I803" s="5">
        <f>'AAPL Raw'!H101-Data!H803</f>
        <v>-7.2538841585200603E-3</v>
      </c>
    </row>
    <row r="804" spans="1:9" x14ac:dyDescent="0.25">
      <c r="A804">
        <v>199305</v>
      </c>
      <c r="B804" s="4">
        <v>2.8900000000000002E-2</v>
      </c>
      <c r="C804" s="4">
        <v>2.0799999999999999E-2</v>
      </c>
      <c r="D804" s="4">
        <v>-3.5000000000000003E-2</v>
      </c>
      <c r="E804" s="4">
        <v>2.2000000000000001E-3</v>
      </c>
      <c r="F804" s="4">
        <v>9.4214346707000001E-3</v>
      </c>
      <c r="G804" s="4">
        <v>4.3650559999999998E-2</v>
      </c>
      <c r="H804" s="4">
        <v>2.2000000000000001E-3</v>
      </c>
      <c r="I804" s="5">
        <f>'AAPL Raw'!H102-Data!H804</f>
        <v>0.10267676702590366</v>
      </c>
    </row>
    <row r="805" spans="1:9" x14ac:dyDescent="0.25">
      <c r="A805">
        <v>199306</v>
      </c>
      <c r="B805" s="4">
        <v>3.0999999999999999E-3</v>
      </c>
      <c r="C805" s="4">
        <v>-2.5999999999999999E-3</v>
      </c>
      <c r="D805" s="4">
        <v>2.7200000000000002E-2</v>
      </c>
      <c r="E805" s="4">
        <v>4.5499999999999999E-2</v>
      </c>
      <c r="F805" s="4">
        <v>3.5650392951600003E-2</v>
      </c>
      <c r="G805" s="4">
        <v>-3.162674E-2</v>
      </c>
      <c r="H805" s="4">
        <v>2.5000000000000001E-3</v>
      </c>
      <c r="I805" s="5">
        <f>'AAPL Raw'!H103-Data!H805</f>
        <v>-0.30346776429477967</v>
      </c>
    </row>
    <row r="806" spans="1:9" x14ac:dyDescent="0.25">
      <c r="A806">
        <v>199307</v>
      </c>
      <c r="B806" s="4">
        <v>-3.4000000000000002E-3</v>
      </c>
      <c r="C806" s="4">
        <v>9.0000000000000011E-3</v>
      </c>
      <c r="D806" s="4">
        <v>2.8199999999999999E-2</v>
      </c>
      <c r="E806" s="4">
        <v>3.1899999999999998E-2</v>
      </c>
      <c r="F806" s="4">
        <v>3.5837002243000002E-2</v>
      </c>
      <c r="G806" s="4">
        <v>-1.376605E-2</v>
      </c>
      <c r="H806" s="4">
        <v>2.3999999999999998E-3</v>
      </c>
      <c r="I806" s="5">
        <f>'AAPL Raw'!H104-Data!H806</f>
        <v>-0.29987047520053617</v>
      </c>
    </row>
    <row r="807" spans="1:9" x14ac:dyDescent="0.25">
      <c r="A807">
        <v>199308</v>
      </c>
      <c r="B807" s="4">
        <v>3.7100000000000001E-2</v>
      </c>
      <c r="C807" s="4">
        <v>1.4000000000000002E-3</v>
      </c>
      <c r="D807" s="4">
        <v>1.4000000000000002E-3</v>
      </c>
      <c r="E807" s="4">
        <v>2.6499999999999999E-2</v>
      </c>
      <c r="F807" s="4">
        <v>2.2409037347400001E-2</v>
      </c>
      <c r="G807" s="4">
        <v>1.6365439999999998E-2</v>
      </c>
      <c r="H807" s="4">
        <v>2.5000000000000001E-3</v>
      </c>
      <c r="I807" s="5">
        <f>'AAPL Raw'!H105-Data!H807</f>
        <v>-4.7543948877186548E-2</v>
      </c>
    </row>
    <row r="808" spans="1:9" x14ac:dyDescent="0.25">
      <c r="A808">
        <v>199309</v>
      </c>
      <c r="B808" s="4">
        <v>-1.1999999999999999E-3</v>
      </c>
      <c r="C808" s="4">
        <v>2.98E-2</v>
      </c>
      <c r="D808" s="4">
        <v>-3.4999999999999996E-3</v>
      </c>
      <c r="E808" s="4">
        <v>3.3700000000000001E-2</v>
      </c>
      <c r="F808" s="4">
        <v>3.08322347733E-2</v>
      </c>
      <c r="G808" s="4">
        <v>-7.5462940000000006E-2</v>
      </c>
      <c r="H808" s="4">
        <v>2.5999999999999999E-3</v>
      </c>
      <c r="I808" s="5">
        <f>'AAPL Raw'!H106-Data!H808</f>
        <v>-0.11664559377404944</v>
      </c>
    </row>
    <row r="809" spans="1:9" x14ac:dyDescent="0.25">
      <c r="A809">
        <v>199310</v>
      </c>
      <c r="B809" s="4">
        <v>1.41E-2</v>
      </c>
      <c r="C809" s="4">
        <v>2.0299999999999999E-2</v>
      </c>
      <c r="D809" s="4">
        <v>-2.7799999999999998E-2</v>
      </c>
      <c r="E809" s="4">
        <v>-2.7200000000000002E-2</v>
      </c>
      <c r="F809" s="4">
        <v>3.2596763193599998E-2</v>
      </c>
      <c r="G809" s="4">
        <v>4.8245209999999997E-2</v>
      </c>
      <c r="H809" s="4">
        <v>2.2000000000000001E-3</v>
      </c>
      <c r="I809" s="5">
        <f>'AAPL Raw'!H107-Data!H809</f>
        <v>0.31331365095435881</v>
      </c>
    </row>
    <row r="810" spans="1:9" x14ac:dyDescent="0.25">
      <c r="A810">
        <v>199311</v>
      </c>
      <c r="B810" s="4">
        <v>-1.89E-2</v>
      </c>
      <c r="C810" s="4">
        <v>-1.1299999999999999E-2</v>
      </c>
      <c r="D810" s="4">
        <v>-6.6E-3</v>
      </c>
      <c r="E810" s="4">
        <v>-4.7300000000000002E-2</v>
      </c>
      <c r="F810" s="4">
        <v>-3.47626728013E-2</v>
      </c>
      <c r="G810" s="4">
        <v>5.1874869999999997E-2</v>
      </c>
      <c r="H810" s="4">
        <v>2.5000000000000001E-3</v>
      </c>
      <c r="I810" s="5">
        <f>'AAPL Raw'!H108-Data!H810</f>
        <v>2.189205705764791E-2</v>
      </c>
    </row>
    <row r="811" spans="1:9" x14ac:dyDescent="0.25">
      <c r="A811">
        <v>199312</v>
      </c>
      <c r="B811" s="4">
        <v>1.6500000000000001E-2</v>
      </c>
      <c r="C811" s="4">
        <v>1.2E-2</v>
      </c>
      <c r="D811" s="4">
        <v>2.7000000000000001E-3</v>
      </c>
      <c r="E811" s="4">
        <v>2.3599999999999999E-2</v>
      </c>
      <c r="F811" s="4">
        <v>1.29394031733E-2</v>
      </c>
      <c r="G811" s="4">
        <v>1.264357E-2</v>
      </c>
      <c r="H811" s="4">
        <v>2.3E-3</v>
      </c>
      <c r="I811" s="5">
        <f>'AAPL Raw'!H109-Data!H811</f>
        <v>-7.0391300654403827E-2</v>
      </c>
    </row>
    <row r="812" spans="1:9" x14ac:dyDescent="0.25">
      <c r="A812">
        <v>199401</v>
      </c>
      <c r="B812" s="4">
        <v>2.87E-2</v>
      </c>
      <c r="C812" s="4">
        <v>5.1000000000000004E-3</v>
      </c>
      <c r="D812" s="4">
        <v>1.2800000000000001E-2</v>
      </c>
      <c r="E812" s="4">
        <v>0</v>
      </c>
      <c r="F812" s="4">
        <v>3.49614220711E-2</v>
      </c>
      <c r="G812" s="4">
        <v>-6.6644199999999999E-3</v>
      </c>
      <c r="H812" s="4">
        <v>2.5000000000000001E-3</v>
      </c>
      <c r="I812" s="5">
        <f>'AAPL Raw'!H110-Data!H812</f>
        <v>0.11715663191454267</v>
      </c>
    </row>
    <row r="813" spans="1:9" x14ac:dyDescent="0.25">
      <c r="A813">
        <v>199402</v>
      </c>
      <c r="B813" s="4">
        <v>-2.5499999999999998E-2</v>
      </c>
      <c r="C813" s="4">
        <v>2.7999999999999997E-2</v>
      </c>
      <c r="D813" s="4">
        <v>-1.5600000000000001E-2</v>
      </c>
      <c r="E813" s="4">
        <v>-3.0000000000000001E-3</v>
      </c>
      <c r="F813" s="4">
        <v>-1.2376273119300001E-2</v>
      </c>
      <c r="G813" s="4">
        <v>9.3077000000000003E-3</v>
      </c>
      <c r="H813" s="4">
        <v>2.0999999999999999E-3</v>
      </c>
      <c r="I813" s="5">
        <f>'AAPL Raw'!H111-Data!H813</f>
        <v>0.11240312973039311</v>
      </c>
    </row>
    <row r="814" spans="1:9" x14ac:dyDescent="0.25">
      <c r="A814">
        <v>199403</v>
      </c>
      <c r="B814" s="4">
        <v>-4.7800000000000002E-2</v>
      </c>
      <c r="C814" s="4">
        <v>-1.1399999999999999E-2</v>
      </c>
      <c r="D814" s="4">
        <v>1.55E-2</v>
      </c>
      <c r="E814" s="4">
        <v>-1.2699999999999999E-2</v>
      </c>
      <c r="F814" s="4">
        <v>-8.1036984416299994E-3</v>
      </c>
      <c r="G814" s="4">
        <v>2.6058250000000002E-2</v>
      </c>
      <c r="H814" s="4">
        <v>2.7000000000000001E-3</v>
      </c>
      <c r="I814" s="5">
        <f>'AAPL Raw'!H112-Data!H814</f>
        <v>-8.8468928631735014E-2</v>
      </c>
    </row>
    <row r="815" spans="1:9" x14ac:dyDescent="0.25">
      <c r="A815">
        <v>199404</v>
      </c>
      <c r="B815" s="4">
        <v>6.8000000000000005E-3</v>
      </c>
      <c r="C815" s="4">
        <v>-9.1999999999999998E-3</v>
      </c>
      <c r="D815" s="4">
        <v>1.66E-2</v>
      </c>
      <c r="E815" s="4">
        <v>3.9000000000000003E-3</v>
      </c>
      <c r="F815" s="4">
        <v>-1.2601330175E-2</v>
      </c>
      <c r="G815" s="4">
        <v>7.2424300000000002E-3</v>
      </c>
      <c r="H815" s="4">
        <v>2.7000000000000001E-3</v>
      </c>
      <c r="I815" s="5">
        <f>'AAPL Raw'!H113-Data!H815</f>
        <v>-0.10044224763403771</v>
      </c>
    </row>
    <row r="816" spans="1:9" x14ac:dyDescent="0.25">
      <c r="A816">
        <v>199405</v>
      </c>
      <c r="B816" s="4">
        <v>5.7999999999999996E-3</v>
      </c>
      <c r="C816" s="4">
        <v>-2.12E-2</v>
      </c>
      <c r="D816" s="4">
        <v>6.9999999999999993E-3</v>
      </c>
      <c r="E816" s="4">
        <v>-2.1899999999999999E-2</v>
      </c>
      <c r="F816" s="4">
        <v>8.9859238656700008E-3</v>
      </c>
      <c r="G816" s="4">
        <v>3.4752770000000002E-2</v>
      </c>
      <c r="H816" s="4">
        <v>3.0999999999999999E-3</v>
      </c>
      <c r="I816" s="5">
        <f>'AAPL Raw'!H114-Data!H816</f>
        <v>-2.8101112545057989E-2</v>
      </c>
    </row>
    <row r="817" spans="1:9" x14ac:dyDescent="0.25">
      <c r="A817">
        <v>199406</v>
      </c>
      <c r="B817" s="4">
        <v>-3.0299999999999997E-2</v>
      </c>
      <c r="C817" s="4">
        <v>-4.0000000000000001E-3</v>
      </c>
      <c r="D817" s="4">
        <v>1.67E-2</v>
      </c>
      <c r="E817" s="4">
        <v>-8.6999999999999994E-3</v>
      </c>
      <c r="F817" s="4">
        <v>1.4989930795900001E-2</v>
      </c>
      <c r="G817" s="4">
        <v>2.9434800000000001E-3</v>
      </c>
      <c r="H817" s="4">
        <v>3.0999999999999999E-3</v>
      </c>
      <c r="I817" s="5">
        <f>'AAPL Raw'!H115-Data!H817</f>
        <v>-9.3541458382779843E-2</v>
      </c>
    </row>
    <row r="818" spans="1:9" x14ac:dyDescent="0.25">
      <c r="A818">
        <v>199407</v>
      </c>
      <c r="B818" s="4">
        <v>2.8199999999999999E-2</v>
      </c>
      <c r="C818" s="4">
        <v>-1.7600000000000001E-2</v>
      </c>
      <c r="D818" s="4">
        <v>5.6999999999999993E-3</v>
      </c>
      <c r="E818" s="4">
        <v>1E-3</v>
      </c>
      <c r="F818" s="4">
        <v>-7.4427994261300002E-3</v>
      </c>
      <c r="G818" s="4">
        <v>-1.1349410000000001E-2</v>
      </c>
      <c r="H818" s="4">
        <v>2.8000000000000004E-3</v>
      </c>
      <c r="I818" s="5">
        <f>'AAPL Raw'!H116-Data!H818</f>
        <v>0.26842548011059975</v>
      </c>
    </row>
    <row r="819" spans="1:9" x14ac:dyDescent="0.25">
      <c r="A819">
        <v>199408</v>
      </c>
      <c r="B819" s="4">
        <v>4.0099999999999997E-2</v>
      </c>
      <c r="C819" s="4">
        <v>1.43E-2</v>
      </c>
      <c r="D819" s="4">
        <v>-2.5000000000000001E-2</v>
      </c>
      <c r="E819" s="4">
        <v>1.55E-2</v>
      </c>
      <c r="F819" s="4">
        <v>-2.2840183747999999E-2</v>
      </c>
      <c r="G819" s="4">
        <v>4.1814499999999998E-3</v>
      </c>
      <c r="H819" s="4">
        <v>3.7000000000000002E-3</v>
      </c>
      <c r="I819" s="5">
        <f>'AAPL Raw'!H117-Data!H819</f>
        <v>7.0516622060112374E-2</v>
      </c>
    </row>
    <row r="820" spans="1:9" x14ac:dyDescent="0.25">
      <c r="A820">
        <v>199409</v>
      </c>
      <c r="B820" s="4">
        <v>-2.3099999999999999E-2</v>
      </c>
      <c r="C820" s="4">
        <v>3.1099999999999999E-2</v>
      </c>
      <c r="D820" s="4">
        <v>-1.84E-2</v>
      </c>
      <c r="E820" s="4">
        <v>1.3100000000000001E-2</v>
      </c>
      <c r="F820" s="4">
        <v>3.8374858081400003E-2</v>
      </c>
      <c r="G820" s="4">
        <v>3.0814709999999999E-2</v>
      </c>
      <c r="H820" s="4">
        <v>3.7000000000000002E-3</v>
      </c>
      <c r="I820" s="5">
        <f>'AAPL Raw'!H118-Data!H820</f>
        <v>-6.956263031599226E-2</v>
      </c>
    </row>
    <row r="821" spans="1:9" x14ac:dyDescent="0.25">
      <c r="A821">
        <v>199410</v>
      </c>
      <c r="B821" s="4">
        <v>1.34E-2</v>
      </c>
      <c r="C821" s="4">
        <v>-2.2599999999999999E-2</v>
      </c>
      <c r="D821" s="4">
        <v>-1.6299999999999999E-2</v>
      </c>
      <c r="E821" s="4">
        <v>1.49E-2</v>
      </c>
      <c r="F821" s="4">
        <v>-2.0036837993899999E-2</v>
      </c>
      <c r="G821" s="4">
        <v>1.2952089999999999E-2</v>
      </c>
      <c r="H821" s="4">
        <v>3.8E-3</v>
      </c>
      <c r="I821" s="5">
        <f>'AAPL Raw'!H119-Data!H821</f>
        <v>0.27820579062485251</v>
      </c>
    </row>
    <row r="822" spans="1:9" x14ac:dyDescent="0.25">
      <c r="A822">
        <v>199411</v>
      </c>
      <c r="B822" s="4">
        <v>-4.0399999999999998E-2</v>
      </c>
      <c r="C822" s="4">
        <v>3.0999999999999999E-3</v>
      </c>
      <c r="D822" s="4">
        <v>-7.3000000000000001E-3</v>
      </c>
      <c r="E822" s="4">
        <v>-1.8E-3</v>
      </c>
      <c r="F822" s="4">
        <v>-3.8993461266999999E-2</v>
      </c>
      <c r="G822" s="4">
        <v>-1.9766820000000001E-2</v>
      </c>
      <c r="H822" s="4">
        <v>3.7000000000000002E-3</v>
      </c>
      <c r="I822" s="5">
        <f>'AAPL Raw'!H120-Data!H822</f>
        <v>-0.14118461909043209</v>
      </c>
    </row>
    <row r="823" spans="1:9" x14ac:dyDescent="0.25">
      <c r="A823">
        <v>199412</v>
      </c>
      <c r="B823" s="4">
        <v>8.6E-3</v>
      </c>
      <c r="C823" s="4">
        <v>1.9E-3</v>
      </c>
      <c r="D823" s="4">
        <v>-8.9999999999999998E-4</v>
      </c>
      <c r="E823" s="4">
        <v>3.4799999999999998E-2</v>
      </c>
      <c r="F823" s="4">
        <v>-3.0585215329499999E-2</v>
      </c>
      <c r="G823" s="4">
        <v>1.7172360000000001E-2</v>
      </c>
      <c r="H823" s="4">
        <v>4.4000000000000003E-3</v>
      </c>
      <c r="I823" s="5">
        <f>'AAPL Raw'!H121-Data!H823</f>
        <v>4.5730565022804551E-2</v>
      </c>
    </row>
    <row r="824" spans="1:9" x14ac:dyDescent="0.25">
      <c r="A824">
        <v>199501</v>
      </c>
      <c r="B824" s="4">
        <v>1.8000000000000002E-2</v>
      </c>
      <c r="C824" s="4">
        <v>-3.44E-2</v>
      </c>
      <c r="D824" s="4">
        <v>2.5099999999999997E-2</v>
      </c>
      <c r="E824" s="4">
        <v>-1.8100000000000002E-2</v>
      </c>
      <c r="F824" s="4">
        <v>1.2883186118700001E-2</v>
      </c>
      <c r="G824" s="4">
        <v>-3.696721E-2</v>
      </c>
      <c r="H824" s="4">
        <v>4.1999999999999997E-3</v>
      </c>
      <c r="I824" s="5">
        <f>'AAPL Raw'!H122-Data!H824</f>
        <v>3.1056812014486273E-2</v>
      </c>
    </row>
    <row r="825" spans="1:9" x14ac:dyDescent="0.25">
      <c r="A825">
        <v>199502</v>
      </c>
      <c r="B825" s="4">
        <v>3.6299999999999999E-2</v>
      </c>
      <c r="C825" s="4">
        <v>-6.6E-3</v>
      </c>
      <c r="D825" s="4">
        <v>1.09E-2</v>
      </c>
      <c r="E825" s="4">
        <v>-3.9000000000000003E-3</v>
      </c>
      <c r="F825" s="4">
        <v>1.33790610765E-2</v>
      </c>
      <c r="G825" s="4">
        <v>-4.0493899999999999E-3</v>
      </c>
      <c r="H825" s="4">
        <v>4.0000000000000001E-3</v>
      </c>
      <c r="I825" s="5">
        <f>'AAPL Raw'!H123-Data!H825</f>
        <v>-2.5669982721608472E-2</v>
      </c>
    </row>
    <row r="826" spans="1:9" x14ac:dyDescent="0.25">
      <c r="A826">
        <v>199503</v>
      </c>
      <c r="B826" s="4">
        <v>2.1899999999999999E-2</v>
      </c>
      <c r="C826" s="4">
        <v>-2.0999999999999999E-3</v>
      </c>
      <c r="D826" s="4">
        <v>-2.0799999999999999E-2</v>
      </c>
      <c r="E826" s="4">
        <v>4.3E-3</v>
      </c>
      <c r="F826" s="4">
        <v>1.21907414611E-2</v>
      </c>
      <c r="G826" s="4">
        <v>1.954637E-2</v>
      </c>
      <c r="H826" s="4">
        <v>4.5999999999999999E-3</v>
      </c>
      <c r="I826" s="5">
        <f>'AAPL Raw'!H124-Data!H826</f>
        <v>-0.10974379753948665</v>
      </c>
    </row>
    <row r="827" spans="1:9" x14ac:dyDescent="0.25">
      <c r="A827">
        <v>199504</v>
      </c>
      <c r="B827" s="4">
        <v>2.1099999999999997E-2</v>
      </c>
      <c r="C827" s="4">
        <v>-4.8999999999999998E-3</v>
      </c>
      <c r="D827" s="4">
        <v>1.7000000000000001E-2</v>
      </c>
      <c r="E827" s="4">
        <v>1.7899999999999999E-2</v>
      </c>
      <c r="F827" s="4">
        <v>1.3090521217E-2</v>
      </c>
      <c r="G827" s="4">
        <v>2.623209E-2</v>
      </c>
      <c r="H827" s="4">
        <v>4.4000000000000003E-3</v>
      </c>
      <c r="I827" s="5">
        <f>'AAPL Raw'!H125-Data!H827</f>
        <v>8.0708848419604753E-2</v>
      </c>
    </row>
    <row r="828" spans="1:9" x14ac:dyDescent="0.25">
      <c r="A828">
        <v>199505</v>
      </c>
      <c r="B828" s="4">
        <v>2.8999999999999998E-2</v>
      </c>
      <c r="C828" s="4">
        <v>-2.52E-2</v>
      </c>
      <c r="D828" s="4">
        <v>2.2700000000000001E-2</v>
      </c>
      <c r="E828" s="4">
        <v>-4.1999999999999997E-3</v>
      </c>
      <c r="F828" s="4">
        <v>1.4362798407200001E-2</v>
      </c>
      <c r="G828" s="4">
        <v>-9.2360600000000008E-3</v>
      </c>
      <c r="H828" s="4">
        <v>5.4000000000000003E-3</v>
      </c>
      <c r="I828" s="5">
        <f>'AAPL Raw'!H126-Data!H828</f>
        <v>8.1200963840480547E-2</v>
      </c>
    </row>
    <row r="829" spans="1:9" x14ac:dyDescent="0.25">
      <c r="A829">
        <v>199506</v>
      </c>
      <c r="B829" s="4">
        <v>2.7200000000000002E-2</v>
      </c>
      <c r="C829" s="4">
        <v>3.15E-2</v>
      </c>
      <c r="D829" s="4">
        <v>-2.5399999999999999E-2</v>
      </c>
      <c r="E829" s="4">
        <v>2.9300000000000003E-2</v>
      </c>
      <c r="F829" s="4">
        <v>1.84273196175E-2</v>
      </c>
      <c r="G829" s="4">
        <v>5.2883499999999998E-3</v>
      </c>
      <c r="H829" s="4">
        <v>4.6999999999999993E-3</v>
      </c>
      <c r="I829" s="5">
        <f>'AAPL Raw'!H127-Data!H829</f>
        <v>0.11569171054758935</v>
      </c>
    </row>
    <row r="830" spans="1:9" x14ac:dyDescent="0.25">
      <c r="A830">
        <v>199507</v>
      </c>
      <c r="B830" s="4">
        <v>3.7200000000000004E-2</v>
      </c>
      <c r="C830" s="4">
        <v>2.06E-2</v>
      </c>
      <c r="D830" s="4">
        <v>-1.5900000000000001E-2</v>
      </c>
      <c r="E830" s="4">
        <v>2.5699999999999997E-2</v>
      </c>
      <c r="F830" s="4">
        <v>1.5921978302400001E-2</v>
      </c>
      <c r="G830" s="4">
        <v>4.6965960000000001E-2</v>
      </c>
      <c r="H830" s="4">
        <v>4.5000000000000005E-3</v>
      </c>
      <c r="I830" s="5">
        <f>'AAPL Raw'!H128-Data!H830</f>
        <v>-3.5455284610356574E-2</v>
      </c>
    </row>
    <row r="831" spans="1:9" x14ac:dyDescent="0.25">
      <c r="A831">
        <v>199508</v>
      </c>
      <c r="B831" s="4">
        <v>5.5000000000000005E-3</v>
      </c>
      <c r="C831" s="4">
        <v>1.3600000000000001E-2</v>
      </c>
      <c r="D831" s="4">
        <v>2.81E-2</v>
      </c>
      <c r="E831" s="4">
        <v>1.6000000000000001E-3</v>
      </c>
      <c r="F831" s="4">
        <v>3.4415956369200001E-2</v>
      </c>
      <c r="G831" s="4">
        <v>-9.68895E-3</v>
      </c>
      <c r="H831" s="4">
        <v>4.6999999999999993E-3</v>
      </c>
      <c r="I831" s="5">
        <f>'AAPL Raw'!H129-Data!H831</f>
        <v>-4.91443795569287E-2</v>
      </c>
    </row>
    <row r="832" spans="1:9" x14ac:dyDescent="0.25">
      <c r="A832">
        <v>199509</v>
      </c>
      <c r="B832" s="4">
        <v>3.3500000000000002E-2</v>
      </c>
      <c r="C832" s="4">
        <v>-2.2000000000000002E-2</v>
      </c>
      <c r="D832" s="4">
        <v>-5.0000000000000001E-4</v>
      </c>
      <c r="E832" s="4">
        <v>2.9100000000000001E-2</v>
      </c>
      <c r="F832" s="4">
        <v>3.1954757166399998E-2</v>
      </c>
      <c r="G832" s="4">
        <v>-8.1518229999999997E-2</v>
      </c>
      <c r="H832" s="4">
        <v>4.3E-3</v>
      </c>
      <c r="I832" s="5">
        <f>'AAPL Raw'!H130-Data!H832</f>
        <v>-0.13565748597411167</v>
      </c>
    </row>
    <row r="833" spans="1:9" x14ac:dyDescent="0.25">
      <c r="A833">
        <v>199510</v>
      </c>
      <c r="B833" s="4">
        <v>-1.52E-2</v>
      </c>
      <c r="C833" s="4">
        <v>-3.7999999999999999E-2</v>
      </c>
      <c r="D833" s="4">
        <v>-5.1000000000000004E-3</v>
      </c>
      <c r="E833" s="4">
        <v>4.1599999999999998E-2</v>
      </c>
      <c r="F833" s="4">
        <v>-3.8780077595600001E-3</v>
      </c>
      <c r="G833" s="4">
        <v>3.408096E-2</v>
      </c>
      <c r="H833" s="4">
        <v>4.6999999999999993E-3</v>
      </c>
      <c r="I833" s="5">
        <f>'AAPL Raw'!H131-Data!H833</f>
        <v>-2.9866657872055963E-2</v>
      </c>
    </row>
    <row r="834" spans="1:9" x14ac:dyDescent="0.25">
      <c r="A834">
        <v>199511</v>
      </c>
      <c r="B834" s="4">
        <v>3.9599999999999996E-2</v>
      </c>
      <c r="C834" s="4">
        <v>-1.11E-2</v>
      </c>
      <c r="D834" s="4">
        <v>5.7999999999999996E-3</v>
      </c>
      <c r="E834" s="4">
        <v>-6.8000000000000005E-3</v>
      </c>
      <c r="F834" s="4">
        <v>-1.0453652749800001E-2</v>
      </c>
      <c r="G834" s="4">
        <v>-2.0207200000000002E-2</v>
      </c>
      <c r="H834" s="4">
        <v>4.1999999999999997E-3</v>
      </c>
      <c r="I834" s="5">
        <f>'AAPL Raw'!H132-Data!H834</f>
        <v>4.571140734218402E-2</v>
      </c>
    </row>
    <row r="835" spans="1:9" x14ac:dyDescent="0.25">
      <c r="A835">
        <v>199512</v>
      </c>
      <c r="B835" s="4">
        <v>1.03E-2</v>
      </c>
      <c r="C835" s="4">
        <v>7.1999999999999998E-3</v>
      </c>
      <c r="D835" s="4">
        <v>1.8E-3</v>
      </c>
      <c r="E835" s="4">
        <v>2.52E-2</v>
      </c>
      <c r="F835" s="4">
        <v>2.25064777794E-2</v>
      </c>
      <c r="G835" s="4">
        <v>-3.6181820000000003E-2</v>
      </c>
      <c r="H835" s="4">
        <v>4.8999999999999998E-3</v>
      </c>
      <c r="I835" s="5">
        <f>'AAPL Raw'!H133-Data!H835</f>
        <v>-0.16623112441655027</v>
      </c>
    </row>
    <row r="836" spans="1:9" x14ac:dyDescent="0.25">
      <c r="A836">
        <v>199601</v>
      </c>
      <c r="B836" s="4">
        <v>2.2599999999999999E-2</v>
      </c>
      <c r="C836" s="4">
        <v>-2.7300000000000001E-2</v>
      </c>
      <c r="D836" s="4">
        <v>4.0000000000000001E-3</v>
      </c>
      <c r="E836" s="4">
        <v>5.4000000000000003E-3</v>
      </c>
      <c r="F836" s="4">
        <v>4.3963300968499999E-2</v>
      </c>
      <c r="G836" s="4">
        <v>6.7939189999999997E-2</v>
      </c>
      <c r="H836" s="4">
        <v>4.3E-3</v>
      </c>
      <c r="I836" s="5">
        <f>'AAPL Raw'!H134-Data!H836</f>
        <v>-0.13762978147899221</v>
      </c>
    </row>
    <row r="837" spans="1:9" x14ac:dyDescent="0.25">
      <c r="A837">
        <v>199602</v>
      </c>
      <c r="B837" s="4">
        <v>1.3300000000000001E-2</v>
      </c>
      <c r="C837" s="4">
        <v>1.78E-2</v>
      </c>
      <c r="D837" s="4">
        <v>-1.0700000000000001E-2</v>
      </c>
      <c r="E837" s="4">
        <v>5.8999999999999999E-3</v>
      </c>
      <c r="F837" s="4">
        <v>8.1567095654599998E-3</v>
      </c>
      <c r="G837" s="4">
        <v>3.7712660000000002E-2</v>
      </c>
      <c r="H837" s="4">
        <v>3.9000000000000003E-3</v>
      </c>
      <c r="I837" s="5">
        <f>'AAPL Raw'!H135-Data!H837</f>
        <v>-8.4254432049783862E-3</v>
      </c>
    </row>
    <row r="838" spans="1:9" x14ac:dyDescent="0.25">
      <c r="A838">
        <v>199603</v>
      </c>
      <c r="B838" s="4">
        <v>7.3000000000000001E-3</v>
      </c>
      <c r="C838" s="4">
        <v>1.5100000000000001E-2</v>
      </c>
      <c r="D838" s="4">
        <v>3.5999999999999999E-3</v>
      </c>
      <c r="E838" s="4">
        <v>-1.84E-2</v>
      </c>
      <c r="F838" s="4">
        <v>2.59331573338E-2</v>
      </c>
      <c r="G838" s="4">
        <v>-4.0089769999999997E-2</v>
      </c>
      <c r="H838" s="4">
        <v>3.9000000000000003E-3</v>
      </c>
      <c r="I838" s="5">
        <f>'AAPL Raw'!H136-Data!H838</f>
        <v>-0.1107194989406881</v>
      </c>
    </row>
    <row r="839" spans="1:9" x14ac:dyDescent="0.25">
      <c r="A839">
        <v>199604</v>
      </c>
      <c r="B839" s="4">
        <v>2.06E-2</v>
      </c>
      <c r="C839" s="4">
        <v>5.2199999999999996E-2</v>
      </c>
      <c r="D839" s="4">
        <v>-4.0500000000000001E-2</v>
      </c>
      <c r="E839" s="4">
        <v>-8.8000000000000005E-3</v>
      </c>
      <c r="F839" s="4">
        <v>7.7118656839400004E-4</v>
      </c>
      <c r="G839" s="4">
        <v>-4.7515340000000003E-2</v>
      </c>
      <c r="H839" s="4">
        <v>4.5999999999999999E-3</v>
      </c>
      <c r="I839" s="5">
        <f>'AAPL Raw'!H137-Data!H839</f>
        <v>-1.2231882655150579E-2</v>
      </c>
    </row>
    <row r="840" spans="1:9" x14ac:dyDescent="0.25">
      <c r="A840">
        <v>199605</v>
      </c>
      <c r="B840" s="4">
        <v>2.3599999999999999E-2</v>
      </c>
      <c r="C840" s="4">
        <v>3.1800000000000002E-2</v>
      </c>
      <c r="D840" s="4">
        <v>-8.8999999999999999E-3</v>
      </c>
      <c r="E840" s="4">
        <v>1.54E-2</v>
      </c>
      <c r="F840" s="4">
        <v>3.72278820267E-2</v>
      </c>
      <c r="G840" s="4">
        <v>-2.2494299999999998E-2</v>
      </c>
      <c r="H840" s="4">
        <v>4.1999999999999997E-3</v>
      </c>
      <c r="I840" s="5">
        <f>'AAPL Raw'!H138-Data!H840</f>
        <v>6.759300291545188E-2</v>
      </c>
    </row>
    <row r="841" spans="1:9" x14ac:dyDescent="0.25">
      <c r="A841">
        <v>199606</v>
      </c>
      <c r="B841" s="4">
        <v>-1.1399999999999999E-2</v>
      </c>
      <c r="C841" s="4">
        <v>-3.9900000000000005E-2</v>
      </c>
      <c r="D841" s="4">
        <v>2.3799999999999998E-2</v>
      </c>
      <c r="E841" s="4">
        <v>9.7999999999999997E-3</v>
      </c>
      <c r="F841" s="4">
        <v>3.4143392571399998E-2</v>
      </c>
      <c r="G841" s="4">
        <v>-5.4488950000000001E-2</v>
      </c>
      <c r="H841" s="4">
        <v>4.0000000000000001E-3</v>
      </c>
      <c r="I841" s="5">
        <f>'AAPL Raw'!H139-Data!H841</f>
        <v>-0.20017177030621836</v>
      </c>
    </row>
    <row r="842" spans="1:9" x14ac:dyDescent="0.25">
      <c r="A842">
        <v>199607</v>
      </c>
      <c r="B842" s="4">
        <v>-5.9699999999999996E-2</v>
      </c>
      <c r="C842" s="4">
        <v>-4.3099999999999999E-2</v>
      </c>
      <c r="D842" s="4">
        <v>5.1399999999999994E-2</v>
      </c>
      <c r="E842" s="4">
        <v>-1.7000000000000001E-3</v>
      </c>
      <c r="F842" s="4">
        <v>-1.46641890586E-3</v>
      </c>
      <c r="G842" s="4">
        <v>6.2230200000000001E-3</v>
      </c>
      <c r="H842" s="4">
        <v>4.5000000000000005E-3</v>
      </c>
      <c r="I842" s="5">
        <f>'AAPL Raw'!H140-Data!H842</f>
        <v>4.3118751399636668E-2</v>
      </c>
    </row>
    <row r="843" spans="1:9" x14ac:dyDescent="0.25">
      <c r="A843">
        <v>199608</v>
      </c>
      <c r="B843" s="4">
        <v>2.7699999999999999E-2</v>
      </c>
      <c r="C843" s="4">
        <v>2.46E-2</v>
      </c>
      <c r="D843" s="4">
        <v>-7.4000000000000003E-3</v>
      </c>
      <c r="E843" s="4">
        <v>1E-4</v>
      </c>
      <c r="F843" s="4">
        <v>1.09024673687E-2</v>
      </c>
      <c r="G843" s="4">
        <v>5.7663799999999998E-3</v>
      </c>
      <c r="H843" s="4">
        <v>4.0999999999999995E-3</v>
      </c>
      <c r="I843" s="5">
        <f>'AAPL Raw'!H141-Data!H843</f>
        <v>9.817360445576595E-2</v>
      </c>
    </row>
    <row r="844" spans="1:9" x14ac:dyDescent="0.25">
      <c r="A844">
        <v>199609</v>
      </c>
      <c r="B844" s="4">
        <v>5.0099999999999999E-2</v>
      </c>
      <c r="C844" s="4">
        <v>-9.7999999999999997E-3</v>
      </c>
      <c r="D844" s="4">
        <v>-2.7000000000000003E-2</v>
      </c>
      <c r="E844" s="4">
        <v>2.7000000000000003E-2</v>
      </c>
      <c r="F844" s="4">
        <v>1.31283428767E-2</v>
      </c>
      <c r="G844" s="4">
        <v>-1.9914999999999999E-2</v>
      </c>
      <c r="H844" s="4">
        <v>4.4000000000000003E-3</v>
      </c>
      <c r="I844" s="5">
        <f>'AAPL Raw'!H142-Data!H844</f>
        <v>-8.9448616909526699E-2</v>
      </c>
    </row>
    <row r="845" spans="1:9" x14ac:dyDescent="0.25">
      <c r="A845">
        <v>199610</v>
      </c>
      <c r="B845" s="4">
        <v>8.6E-3</v>
      </c>
      <c r="C845" s="4">
        <v>-4.4400000000000002E-2</v>
      </c>
      <c r="D845" s="4">
        <v>4.9400000000000006E-2</v>
      </c>
      <c r="E845" s="4">
        <v>3.7900000000000003E-2</v>
      </c>
      <c r="F845" s="4">
        <v>3.2702844989299998E-2</v>
      </c>
      <c r="G845" s="4">
        <v>-9.0988000000000006E-3</v>
      </c>
      <c r="H845" s="4">
        <v>4.1999999999999997E-3</v>
      </c>
      <c r="I845" s="5">
        <f>'AAPL Raw'!H143-Data!H845</f>
        <v>3.2415306717221905E-2</v>
      </c>
    </row>
    <row r="846" spans="1:9" x14ac:dyDescent="0.25">
      <c r="A846">
        <v>199611</v>
      </c>
      <c r="B846" s="4">
        <v>6.25E-2</v>
      </c>
      <c r="C846" s="4">
        <v>-4.0500000000000001E-2</v>
      </c>
      <c r="D846" s="4">
        <v>1.3899999999999999E-2</v>
      </c>
      <c r="E846" s="4">
        <v>-2.3700000000000002E-2</v>
      </c>
      <c r="F846" s="4">
        <v>9.0247101393899996E-3</v>
      </c>
      <c r="G846" s="4">
        <v>7.0559910000000003E-2</v>
      </c>
      <c r="H846" s="4">
        <v>4.0999999999999995E-3</v>
      </c>
      <c r="I846" s="5">
        <f>'AAPL Raw'!H144-Data!H846</f>
        <v>4.4813475628457493E-2</v>
      </c>
    </row>
    <row r="847" spans="1:9" x14ac:dyDescent="0.25">
      <c r="A847">
        <v>199612</v>
      </c>
      <c r="B847" s="4">
        <v>-1.7000000000000001E-2</v>
      </c>
      <c r="C847" s="4">
        <v>3.1699999999999999E-2</v>
      </c>
      <c r="D847" s="4">
        <v>1.32E-2</v>
      </c>
      <c r="E847" s="4">
        <v>6.3E-3</v>
      </c>
      <c r="F847" s="4">
        <v>2.4537335392199999E-2</v>
      </c>
      <c r="G847" s="4">
        <v>-3.5764619999999997E-2</v>
      </c>
      <c r="H847" s="4">
        <v>4.5999999999999999E-3</v>
      </c>
      <c r="I847" s="5">
        <f>'AAPL Raw'!H145-Data!H847</f>
        <v>-0.13931555897291509</v>
      </c>
    </row>
    <row r="848" spans="1:9" x14ac:dyDescent="0.25">
      <c r="A848">
        <v>199701</v>
      </c>
      <c r="B848" s="4">
        <v>4.9800000000000004E-2</v>
      </c>
      <c r="C848" s="4">
        <v>-1.9299999999999998E-2</v>
      </c>
      <c r="D848" s="4">
        <v>-1.46E-2</v>
      </c>
      <c r="E848" s="4">
        <v>1.95E-2</v>
      </c>
      <c r="F848" s="4">
        <v>3.9462649276400003E-2</v>
      </c>
      <c r="G848" s="4">
        <v>-3.2392079999999997E-2</v>
      </c>
      <c r="H848" s="4">
        <v>4.5000000000000005E-3</v>
      </c>
      <c r="I848" s="5">
        <f>'AAPL Raw'!H146-Data!H848</f>
        <v>-0.20808700617650927</v>
      </c>
    </row>
    <row r="849" spans="1:9" x14ac:dyDescent="0.25">
      <c r="A849">
        <v>199702</v>
      </c>
      <c r="B849" s="4">
        <v>-4.8999999999999998E-3</v>
      </c>
      <c r="C849" s="4">
        <v>-3.2000000000000001E-2</v>
      </c>
      <c r="D849" s="4">
        <v>5.6900000000000006E-2</v>
      </c>
      <c r="E849" s="4">
        <v>-2.1299999999999999E-2</v>
      </c>
      <c r="F849" s="4">
        <v>5.8682717862000001E-2</v>
      </c>
      <c r="G849" s="4">
        <v>-3.7834409999999999E-2</v>
      </c>
      <c r="H849" s="4">
        <v>3.9000000000000003E-3</v>
      </c>
      <c r="I849" s="5">
        <f>'AAPL Raw'!H147-Data!H849</f>
        <v>-2.6466907107947066E-2</v>
      </c>
    </row>
    <row r="850" spans="1:9" x14ac:dyDescent="0.25">
      <c r="A850">
        <v>199703</v>
      </c>
      <c r="B850" s="4">
        <v>-5.0199999999999995E-2</v>
      </c>
      <c r="C850" s="4">
        <v>-3.4999999999999996E-3</v>
      </c>
      <c r="D850" s="4">
        <v>3.4000000000000002E-2</v>
      </c>
      <c r="E850" s="4">
        <v>9.0000000000000011E-3</v>
      </c>
      <c r="F850" s="4">
        <v>2.9809457809699999E-2</v>
      </c>
      <c r="G850" s="4">
        <v>2.2028300000000001E-2</v>
      </c>
      <c r="H850" s="4">
        <v>4.3E-3</v>
      </c>
      <c r="I850" s="5">
        <f>'AAPL Raw'!H148-Data!H850</f>
        <v>0.11877667572390946</v>
      </c>
    </row>
    <row r="851" spans="1:9" x14ac:dyDescent="0.25">
      <c r="A851">
        <v>199704</v>
      </c>
      <c r="B851" s="4">
        <v>4.0399999999999998E-2</v>
      </c>
      <c r="C851" s="4">
        <v>-5.7800000000000004E-2</v>
      </c>
      <c r="D851" s="4">
        <v>7.000000000000001E-4</v>
      </c>
      <c r="E851" s="4">
        <v>4.8600000000000004E-2</v>
      </c>
      <c r="F851" s="4">
        <v>-1.4610728734099999E-2</v>
      </c>
      <c r="G851" s="4">
        <v>6.0347709999999999E-2</v>
      </c>
      <c r="H851" s="4">
        <v>4.3E-3</v>
      </c>
      <c r="I851" s="5">
        <f>'AAPL Raw'!H149-Data!H851</f>
        <v>-7.2787659623203244E-2</v>
      </c>
    </row>
    <row r="852" spans="1:9" x14ac:dyDescent="0.25">
      <c r="A852">
        <v>199705</v>
      </c>
      <c r="B852" s="4">
        <v>6.7400000000000002E-2</v>
      </c>
      <c r="C852" s="4">
        <v>5.1900000000000002E-2</v>
      </c>
      <c r="D852" s="4">
        <v>-4.1200000000000001E-2</v>
      </c>
      <c r="E852" s="4">
        <v>-5.1699999999999996E-2</v>
      </c>
      <c r="F852" s="4">
        <v>-1.7381040734599999E-2</v>
      </c>
      <c r="G852" s="4">
        <v>1.2869500000000001E-2</v>
      </c>
      <c r="H852" s="4">
        <v>4.8999999999999998E-3</v>
      </c>
      <c r="I852" s="5">
        <f>'AAPL Raw'!H150-Data!H852</f>
        <v>-2.6953851355505085E-2</v>
      </c>
    </row>
    <row r="853" spans="1:9" x14ac:dyDescent="0.25">
      <c r="A853">
        <v>199706</v>
      </c>
      <c r="B853" s="4">
        <v>4.0999999999999995E-2</v>
      </c>
      <c r="C853" s="4">
        <v>1.24E-2</v>
      </c>
      <c r="D853" s="4">
        <v>1.5900000000000001E-2</v>
      </c>
      <c r="E853" s="4">
        <v>2.6000000000000002E-2</v>
      </c>
      <c r="F853" s="4">
        <v>5.7523276215299998E-2</v>
      </c>
      <c r="G853" s="4">
        <v>1.0361550000000001E-2</v>
      </c>
      <c r="H853" s="4">
        <v>3.7000000000000002E-3</v>
      </c>
      <c r="I853" s="5">
        <f>'AAPL Raw'!H151-Data!H853</f>
        <v>-0.14656612292364021</v>
      </c>
    </row>
    <row r="854" spans="1:9" x14ac:dyDescent="0.25">
      <c r="A854">
        <v>199707</v>
      </c>
      <c r="B854" s="4">
        <v>7.3300000000000004E-2</v>
      </c>
      <c r="C854" s="4">
        <v>-2.7300000000000001E-2</v>
      </c>
      <c r="D854" s="4">
        <v>2.8999999999999998E-3</v>
      </c>
      <c r="E854" s="4">
        <v>3.7900000000000003E-2</v>
      </c>
      <c r="F854" s="4">
        <v>9.1912494236500008E-3</v>
      </c>
      <c r="G854" s="4">
        <v>2.9451519999999998E-2</v>
      </c>
      <c r="H854" s="4">
        <v>4.3E-3</v>
      </c>
      <c r="I854" s="5">
        <f>'AAPL Raw'!H152-Data!H854</f>
        <v>0.22377194455648849</v>
      </c>
    </row>
    <row r="855" spans="1:9" x14ac:dyDescent="0.25">
      <c r="A855">
        <v>199708</v>
      </c>
      <c r="B855" s="4">
        <v>-4.1500000000000002E-2</v>
      </c>
      <c r="C855" s="4">
        <v>7.3099999999999998E-2</v>
      </c>
      <c r="D855" s="4">
        <v>1.2E-2</v>
      </c>
      <c r="E855" s="4">
        <v>-2.5600000000000001E-2</v>
      </c>
      <c r="F855" s="4">
        <v>2.1585100077399999E-2</v>
      </c>
      <c r="G855" s="4">
        <v>-5.7901100000000002E-3</v>
      </c>
      <c r="H855" s="4">
        <v>4.0999999999999995E-3</v>
      </c>
      <c r="I855" s="5">
        <f>'AAPL Raw'!H153-Data!H855</f>
        <v>0.23875810261042241</v>
      </c>
    </row>
    <row r="856" spans="1:9" x14ac:dyDescent="0.25">
      <c r="A856">
        <v>199709</v>
      </c>
      <c r="B856" s="4">
        <v>5.3499999999999999E-2</v>
      </c>
      <c r="C856" s="4">
        <v>2.53E-2</v>
      </c>
      <c r="D856" s="4">
        <v>3.8E-3</v>
      </c>
      <c r="E856" s="4">
        <v>1.47E-2</v>
      </c>
      <c r="F856" s="4">
        <v>8.2368176904400001E-2</v>
      </c>
      <c r="G856" s="4">
        <v>-1.3262680000000001E-2</v>
      </c>
      <c r="H856" s="4">
        <v>4.4000000000000003E-3</v>
      </c>
      <c r="I856" s="5">
        <f>'AAPL Raw'!H154-Data!H856</f>
        <v>-7.2769287134302604E-3</v>
      </c>
    </row>
    <row r="857" spans="1:9" x14ac:dyDescent="0.25">
      <c r="A857">
        <v>199710</v>
      </c>
      <c r="B857" s="4">
        <v>-3.7999999999999999E-2</v>
      </c>
      <c r="C857" s="4">
        <v>-7.7000000000000002E-3</v>
      </c>
      <c r="D857" s="4">
        <v>2.2499999999999999E-2</v>
      </c>
      <c r="E857" s="4">
        <v>-5.6999999999999993E-3</v>
      </c>
      <c r="F857" s="4">
        <v>4.6256439536399997E-2</v>
      </c>
      <c r="G857" s="4">
        <v>-3.9178199999999998E-3</v>
      </c>
      <c r="H857" s="4">
        <v>4.1999999999999997E-3</v>
      </c>
      <c r="I857" s="5">
        <f>'AAPL Raw'!H155-Data!H857</f>
        <v>-0.21889358744232559</v>
      </c>
    </row>
    <row r="858" spans="1:9" x14ac:dyDescent="0.25">
      <c r="A858">
        <v>199711</v>
      </c>
      <c r="B858" s="4">
        <v>2.98E-2</v>
      </c>
      <c r="C858" s="4">
        <v>-5.1299999999999998E-2</v>
      </c>
      <c r="D858" s="4">
        <v>1.1899999999999999E-2</v>
      </c>
      <c r="E858" s="4">
        <v>3.3E-3</v>
      </c>
      <c r="F858" s="4">
        <v>1.6549745325E-2</v>
      </c>
      <c r="G858" s="4">
        <v>5.3499350000000001E-2</v>
      </c>
      <c r="H858" s="4">
        <v>3.9000000000000003E-3</v>
      </c>
      <c r="I858" s="5">
        <f>'AAPL Raw'!H156-Data!H858</f>
        <v>3.8301342281879217E-2</v>
      </c>
    </row>
    <row r="859" spans="1:9" x14ac:dyDescent="0.25">
      <c r="A859">
        <v>199712</v>
      </c>
      <c r="B859" s="4">
        <v>1.32E-2</v>
      </c>
      <c r="C859" s="4">
        <v>-2.4700000000000003E-2</v>
      </c>
      <c r="D859" s="4">
        <v>3.8599999999999995E-2</v>
      </c>
      <c r="E859" s="4">
        <v>3.9800000000000002E-2</v>
      </c>
      <c r="F859" s="4">
        <v>6.6989954234400004E-2</v>
      </c>
      <c r="G859" s="4">
        <v>2.1329700000000001E-3</v>
      </c>
      <c r="H859" s="4">
        <v>4.7999999999999996E-3</v>
      </c>
      <c r="I859" s="5">
        <f>'AAPL Raw'!H157-Data!H859</f>
        <v>-0.26535918220154986</v>
      </c>
    </row>
    <row r="860" spans="1:9" x14ac:dyDescent="0.25">
      <c r="A860">
        <v>199801</v>
      </c>
      <c r="B860" s="4">
        <v>1.5E-3</v>
      </c>
      <c r="C860" s="4">
        <v>-1.06E-2</v>
      </c>
      <c r="D860" s="4">
        <v>-1.5900000000000001E-2</v>
      </c>
      <c r="E860" s="4">
        <v>1.4000000000000002E-3</v>
      </c>
      <c r="F860" s="4">
        <v>-1.3591672970500001E-2</v>
      </c>
      <c r="G860" s="4">
        <v>7.1553800000000002E-3</v>
      </c>
      <c r="H860" s="4">
        <v>4.3E-3</v>
      </c>
      <c r="I860" s="5">
        <f>'AAPL Raw'!H158-Data!H860</f>
        <v>0.39093055945378347</v>
      </c>
    </row>
    <row r="861" spans="1:9" x14ac:dyDescent="0.25">
      <c r="A861">
        <v>199802</v>
      </c>
      <c r="B861" s="4">
        <v>7.0400000000000004E-2</v>
      </c>
      <c r="C861" s="4">
        <v>3.4000000000000002E-3</v>
      </c>
      <c r="D861" s="4">
        <v>-8.5000000000000006E-3</v>
      </c>
      <c r="E861" s="4">
        <v>-1.1200000000000002E-2</v>
      </c>
      <c r="F861" s="4">
        <v>8.86346136841E-4</v>
      </c>
      <c r="G861" s="4">
        <v>5.6865690000000003E-2</v>
      </c>
      <c r="H861" s="4">
        <v>3.9000000000000003E-3</v>
      </c>
      <c r="I861" s="5">
        <f>'AAPL Raw'!H159-Data!H861</f>
        <v>0.28620650364166833</v>
      </c>
    </row>
    <row r="862" spans="1:9" x14ac:dyDescent="0.25">
      <c r="A862">
        <v>199803</v>
      </c>
      <c r="B862" s="4">
        <v>4.7599999999999996E-2</v>
      </c>
      <c r="C862" s="4">
        <v>-1.11E-2</v>
      </c>
      <c r="D862" s="4">
        <v>1.41E-2</v>
      </c>
      <c r="E862" s="4">
        <v>2.1499999999999998E-2</v>
      </c>
      <c r="F862" s="4">
        <v>3.7220381535399999E-2</v>
      </c>
      <c r="G862" s="4">
        <v>-2.6660409999999999E-2</v>
      </c>
      <c r="H862" s="4">
        <v>3.9000000000000003E-3</v>
      </c>
      <c r="I862" s="5">
        <f>'AAPL Raw'!H160-Data!H862</f>
        <v>0.16011899906552898</v>
      </c>
    </row>
    <row r="863" spans="1:9" x14ac:dyDescent="0.25">
      <c r="A863">
        <v>199804</v>
      </c>
      <c r="B863" s="4">
        <v>7.3000000000000001E-3</v>
      </c>
      <c r="C863" s="4">
        <v>2.0000000000000001E-4</v>
      </c>
      <c r="D863" s="4">
        <v>9.0000000000000011E-3</v>
      </c>
      <c r="E863" s="4">
        <v>7.4000000000000003E-3</v>
      </c>
      <c r="F863" s="4">
        <v>3.1567492790199998E-2</v>
      </c>
      <c r="G863" s="4">
        <v>-5.2529500000000002E-3</v>
      </c>
      <c r="H863" s="4">
        <v>4.3E-3</v>
      </c>
      <c r="I863" s="5">
        <f>'AAPL Raw'!H161-Data!H863</f>
        <v>-8.8460159419327129E-3</v>
      </c>
    </row>
    <row r="864" spans="1:9" x14ac:dyDescent="0.25">
      <c r="A864">
        <v>199805</v>
      </c>
      <c r="B864" s="4">
        <v>-3.0699999999999998E-2</v>
      </c>
      <c r="C864" s="4">
        <v>-3.3500000000000002E-2</v>
      </c>
      <c r="D864" s="4">
        <v>3.4000000000000002E-2</v>
      </c>
      <c r="E864" s="4">
        <v>1.8200000000000001E-2</v>
      </c>
      <c r="F864" s="4">
        <v>1.7497867024699999E-2</v>
      </c>
      <c r="G864" s="4">
        <v>-8.1905399999999996E-3</v>
      </c>
      <c r="H864" s="4">
        <v>4.0000000000000001E-3</v>
      </c>
      <c r="I864" s="5">
        <f>'AAPL Raw'!H162-Data!H864</f>
        <v>-3.1400659486440441E-2</v>
      </c>
    </row>
    <row r="865" spans="1:9" x14ac:dyDescent="0.25">
      <c r="A865">
        <v>199806</v>
      </c>
      <c r="B865" s="4">
        <v>3.1800000000000002E-2</v>
      </c>
      <c r="C865" s="4">
        <v>-3.2300000000000002E-2</v>
      </c>
      <c r="D865" s="4">
        <v>-1.9599999999999999E-2</v>
      </c>
      <c r="E865" s="4">
        <v>7.2800000000000004E-2</v>
      </c>
      <c r="F865" s="4">
        <v>-1.1754643449999999E-2</v>
      </c>
      <c r="G865" s="4">
        <v>1.526897E-2</v>
      </c>
      <c r="H865" s="4">
        <v>4.0999999999999995E-3</v>
      </c>
      <c r="I865" s="5">
        <f>'AAPL Raw'!H163-Data!H865</f>
        <v>7.3367311041876215E-2</v>
      </c>
    </row>
    <row r="866" spans="1:9" x14ac:dyDescent="0.25">
      <c r="A866">
        <v>199807</v>
      </c>
      <c r="B866" s="4">
        <v>-2.46E-2</v>
      </c>
      <c r="C866" s="4">
        <v>-4.9100000000000005E-2</v>
      </c>
      <c r="D866" s="4">
        <v>-1.7600000000000001E-2</v>
      </c>
      <c r="E866" s="4">
        <v>3.7400000000000003E-2</v>
      </c>
      <c r="F866" s="4">
        <v>-2.93634957318E-3</v>
      </c>
      <c r="G866" s="4">
        <v>5.9453600000000002E-3</v>
      </c>
      <c r="H866" s="4">
        <v>4.0000000000000001E-3</v>
      </c>
      <c r="I866" s="5">
        <f>'AAPL Raw'!H164-Data!H866</f>
        <v>0.202972550591064</v>
      </c>
    </row>
    <row r="867" spans="1:9" x14ac:dyDescent="0.25">
      <c r="A867">
        <v>199808</v>
      </c>
      <c r="B867" s="4">
        <v>-0.16079999999999997</v>
      </c>
      <c r="C867" s="4">
        <v>-5.6799999999999996E-2</v>
      </c>
      <c r="D867" s="4">
        <v>3.6000000000000004E-2</v>
      </c>
      <c r="E867" s="4">
        <v>1.84E-2</v>
      </c>
      <c r="F867" s="4">
        <v>-7.9866616531300005E-3</v>
      </c>
      <c r="G867" s="4">
        <v>-3.6093020000000003E-2</v>
      </c>
      <c r="H867" s="4">
        <v>4.3E-3</v>
      </c>
      <c r="I867" s="5">
        <f>'AAPL Raw'!H165-Data!H867</f>
        <v>-0.10357713388868764</v>
      </c>
    </row>
    <row r="868" spans="1:9" x14ac:dyDescent="0.25">
      <c r="A868">
        <v>199809</v>
      </c>
      <c r="B868" s="4">
        <v>6.1500000000000006E-2</v>
      </c>
      <c r="C868" s="4">
        <v>1E-3</v>
      </c>
      <c r="D868" s="4">
        <v>-3.3700000000000001E-2</v>
      </c>
      <c r="E868" s="4">
        <v>-8.1000000000000013E-3</v>
      </c>
      <c r="F868" s="4">
        <v>-3.6917412045E-2</v>
      </c>
      <c r="G868" s="4">
        <v>2.6899989999999999E-2</v>
      </c>
      <c r="H868" s="4">
        <v>4.5999999999999999E-3</v>
      </c>
      <c r="I868" s="5">
        <f>'AAPL Raw'!H166-Data!H868</f>
        <v>0.21784514999455479</v>
      </c>
    </row>
    <row r="869" spans="1:9" x14ac:dyDescent="0.25">
      <c r="A869">
        <v>199810</v>
      </c>
      <c r="B869" s="4">
        <v>7.1300000000000002E-2</v>
      </c>
      <c r="C869" s="4">
        <v>-3.1200000000000002E-2</v>
      </c>
      <c r="D869" s="4">
        <v>-2.29E-2</v>
      </c>
      <c r="E869" s="4">
        <v>-5.3699999999999998E-2</v>
      </c>
      <c r="F869" s="4">
        <v>-8.7635567609100004E-2</v>
      </c>
      <c r="G869" s="4">
        <v>2.0271440000000002E-2</v>
      </c>
      <c r="H869" s="4">
        <v>3.2000000000000002E-3</v>
      </c>
      <c r="I869" s="5">
        <f>'AAPL Raw'!H167-Data!H869</f>
        <v>-2.9432743644830194E-2</v>
      </c>
    </row>
    <row r="870" spans="1:9" x14ac:dyDescent="0.25">
      <c r="A870">
        <v>199811</v>
      </c>
      <c r="B870" s="4">
        <v>6.0999999999999999E-2</v>
      </c>
      <c r="C870" s="4">
        <v>1.2E-2</v>
      </c>
      <c r="D870" s="4">
        <v>-3.2300000000000002E-2</v>
      </c>
      <c r="E870" s="4">
        <v>1.2E-2</v>
      </c>
      <c r="F870" s="4">
        <v>-3.56580115186E-2</v>
      </c>
      <c r="G870" s="4">
        <v>1.919411E-2</v>
      </c>
      <c r="H870" s="4">
        <v>3.0999999999999999E-3</v>
      </c>
      <c r="I870" s="5">
        <f>'AAPL Raw'!H168-Data!H870</f>
        <v>-0.1428289869912347</v>
      </c>
    </row>
    <row r="871" spans="1:9" x14ac:dyDescent="0.25">
      <c r="A871">
        <v>199812</v>
      </c>
      <c r="B871" s="4">
        <v>6.1600000000000002E-2</v>
      </c>
      <c r="C871" s="4">
        <v>-5.1000000000000004E-3</v>
      </c>
      <c r="D871" s="4">
        <v>-4.1799999999999997E-2</v>
      </c>
      <c r="E871" s="4">
        <v>8.9099999999999999E-2</v>
      </c>
      <c r="F871" s="4">
        <v>-2.8717413313300001E-2</v>
      </c>
      <c r="G871" s="4">
        <v>3.4156590000000001E-2</v>
      </c>
      <c r="H871" s="4">
        <v>3.8E-3</v>
      </c>
      <c r="I871" s="5">
        <f>'AAPL Raw'!H169-Data!H871</f>
        <v>0.27799873447233536</v>
      </c>
    </row>
    <row r="872" spans="1:9" x14ac:dyDescent="0.25">
      <c r="A872">
        <v>199901</v>
      </c>
      <c r="B872" s="4">
        <v>3.5000000000000003E-2</v>
      </c>
      <c r="C872" s="4">
        <v>7.8000000000000005E-3</v>
      </c>
      <c r="D872" s="4">
        <v>-4.6199999999999998E-2</v>
      </c>
      <c r="E872" s="4">
        <v>3.0299999999999997E-2</v>
      </c>
      <c r="F872" s="4">
        <v>-3.7173779104100003E-2</v>
      </c>
      <c r="G872" s="4">
        <v>5.0327289999999997E-2</v>
      </c>
      <c r="H872" s="4">
        <v>3.4999999999999996E-3</v>
      </c>
      <c r="I872" s="5">
        <f>'AAPL Raw'!H170-Data!H872</f>
        <v>2.6108310091966271E-3</v>
      </c>
    </row>
    <row r="873" spans="1:9" x14ac:dyDescent="0.25">
      <c r="A873">
        <v>199902</v>
      </c>
      <c r="B873" s="4">
        <v>-4.0800000000000003E-2</v>
      </c>
      <c r="C873" s="4">
        <v>-6.0599999999999994E-2</v>
      </c>
      <c r="D873" s="4">
        <v>1.8799999999999997E-2</v>
      </c>
      <c r="E873" s="4">
        <v>-1E-3</v>
      </c>
      <c r="F873" s="4">
        <v>1.0025983949899999E-2</v>
      </c>
      <c r="G873" s="4">
        <v>2.0859550000000001E-2</v>
      </c>
      <c r="H873" s="4">
        <v>3.4999999999999996E-3</v>
      </c>
      <c r="I873" s="5">
        <f>'AAPL Raw'!H171-Data!H873</f>
        <v>-0.15828301135768957</v>
      </c>
    </row>
    <row r="874" spans="1:9" x14ac:dyDescent="0.25">
      <c r="A874">
        <v>199903</v>
      </c>
      <c r="B874" s="4">
        <v>3.4500000000000003E-2</v>
      </c>
      <c r="C874" s="4">
        <v>-3.7699999999999997E-2</v>
      </c>
      <c r="D874" s="4">
        <v>-2.7699999999999999E-2</v>
      </c>
      <c r="E874" s="4">
        <v>-1.2699999999999999E-2</v>
      </c>
      <c r="F874" s="4">
        <v>-7.3004808470699997E-2</v>
      </c>
      <c r="G874" s="4">
        <v>-4.7151900000000002E-3</v>
      </c>
      <c r="H874" s="4">
        <v>4.3E-3</v>
      </c>
      <c r="I874" s="5">
        <f>'AAPL Raw'!H172-Data!H874</f>
        <v>2.8020040826894882E-2</v>
      </c>
    </row>
    <row r="875" spans="1:9" x14ac:dyDescent="0.25">
      <c r="A875">
        <v>199904</v>
      </c>
      <c r="B875" s="4">
        <v>4.3299999999999998E-2</v>
      </c>
      <c r="C875" s="4">
        <v>3.95E-2</v>
      </c>
      <c r="D875" s="4">
        <v>2.41E-2</v>
      </c>
      <c r="E875" s="4">
        <v>-9.0399999999999994E-2</v>
      </c>
      <c r="F875" s="4">
        <v>-2.0396841008199999E-3</v>
      </c>
      <c r="G875" s="4">
        <v>8.9133740000000003E-2</v>
      </c>
      <c r="H875" s="4">
        <v>3.7000000000000002E-3</v>
      </c>
      <c r="I875" s="5">
        <f>'AAPL Raw'!H173-Data!H875</f>
        <v>0.27629592881237636</v>
      </c>
    </row>
    <row r="876" spans="1:9" x14ac:dyDescent="0.25">
      <c r="A876">
        <v>199905</v>
      </c>
      <c r="B876" s="4">
        <v>-2.46E-2</v>
      </c>
      <c r="C876" s="4">
        <v>3.3700000000000001E-2</v>
      </c>
      <c r="D876" s="4">
        <v>2.3E-2</v>
      </c>
      <c r="E876" s="4">
        <v>-5.1900000000000002E-2</v>
      </c>
      <c r="F876" s="4">
        <v>3.6119934552299997E-2</v>
      </c>
      <c r="G876" s="4">
        <v>-7.2082600000000002E-3</v>
      </c>
      <c r="H876" s="4">
        <v>3.4000000000000002E-3</v>
      </c>
      <c r="I876" s="5">
        <f>'AAPL Raw'!H174-Data!H876</f>
        <v>-4.5520568423204996E-2</v>
      </c>
    </row>
    <row r="877" spans="1:9" x14ac:dyDescent="0.25">
      <c r="A877">
        <v>199906</v>
      </c>
      <c r="B877" s="4">
        <v>4.7699999999999992E-2</v>
      </c>
      <c r="C877" s="4">
        <v>3.1400000000000004E-2</v>
      </c>
      <c r="D877" s="4">
        <v>-3.2599999999999997E-2</v>
      </c>
      <c r="E877" s="4">
        <v>5.0599999999999999E-2</v>
      </c>
      <c r="F877" s="4">
        <v>-1.3276592792999999E-2</v>
      </c>
      <c r="G877" s="4">
        <v>4.348088E-2</v>
      </c>
      <c r="H877" s="4">
        <v>4.0000000000000001E-3</v>
      </c>
      <c r="I877" s="5">
        <f>'AAPL Raw'!H175-Data!H877</f>
        <v>4.7064334420397369E-2</v>
      </c>
    </row>
    <row r="878" spans="1:9" x14ac:dyDescent="0.25">
      <c r="A878">
        <v>199907</v>
      </c>
      <c r="B878" s="4">
        <v>-3.49E-2</v>
      </c>
      <c r="C878" s="4">
        <v>2.6000000000000002E-2</v>
      </c>
      <c r="D878" s="4">
        <v>-4.1999999999999997E-3</v>
      </c>
      <c r="E878" s="4">
        <v>1.66E-2</v>
      </c>
      <c r="F878" s="4">
        <v>9.5462430557099998E-4</v>
      </c>
      <c r="G878" s="4">
        <v>-1.6049549999999999E-2</v>
      </c>
      <c r="H878" s="4">
        <v>3.8E-3</v>
      </c>
      <c r="I878" s="5">
        <f>'AAPL Raw'!H176-Data!H878</f>
        <v>0.19862917263711347</v>
      </c>
    </row>
    <row r="879" spans="1:9" x14ac:dyDescent="0.25">
      <c r="A879">
        <v>199908</v>
      </c>
      <c r="B879" s="4">
        <v>-1.38E-2</v>
      </c>
      <c r="C879" s="4">
        <v>-9.3999999999999986E-3</v>
      </c>
      <c r="D879" s="4">
        <v>-1.84E-2</v>
      </c>
      <c r="E879" s="4">
        <v>3.1200000000000002E-2</v>
      </c>
      <c r="F879" s="4">
        <v>-2.6749161669900001E-2</v>
      </c>
      <c r="G879" s="4">
        <v>-4.0510299999999997E-3</v>
      </c>
      <c r="H879" s="4">
        <v>3.9000000000000003E-3</v>
      </c>
      <c r="I879" s="5">
        <f>'AAPL Raw'!H177-Data!H879</f>
        <v>0.16781878298810662</v>
      </c>
    </row>
    <row r="880" spans="1:9" x14ac:dyDescent="0.25">
      <c r="A880">
        <v>199909</v>
      </c>
      <c r="B880" s="4">
        <v>-2.7900000000000001E-2</v>
      </c>
      <c r="C880" s="4">
        <v>3.44E-2</v>
      </c>
      <c r="D880" s="4">
        <v>-3.4799999999999998E-2</v>
      </c>
      <c r="E880" s="4">
        <v>6.480000000000001E-2</v>
      </c>
      <c r="F880" s="4">
        <v>-4.9711191808499998E-2</v>
      </c>
      <c r="G880" s="4">
        <v>-3.0512600000000001E-2</v>
      </c>
      <c r="H880" s="4">
        <v>3.9000000000000003E-3</v>
      </c>
      <c r="I880" s="5">
        <f>'AAPL Raw'!H178-Data!H880</f>
        <v>-3.3594169275984451E-2</v>
      </c>
    </row>
    <row r="881" spans="1:9" x14ac:dyDescent="0.25">
      <c r="A881">
        <v>199910</v>
      </c>
      <c r="B881" s="4">
        <v>6.1200000000000004E-2</v>
      </c>
      <c r="C881" s="4">
        <v>-6.6100000000000006E-2</v>
      </c>
      <c r="D881" s="4">
        <v>-3.3700000000000001E-2</v>
      </c>
      <c r="E881" s="4">
        <v>5.5E-2</v>
      </c>
      <c r="F881" s="4">
        <v>-2.4165604469199999E-2</v>
      </c>
      <c r="G881" s="4">
        <v>8.9007409999999995E-2</v>
      </c>
      <c r="H881" s="4">
        <v>3.9000000000000003E-3</v>
      </c>
      <c r="I881" s="5">
        <f>'AAPL Raw'!H179-Data!H881</f>
        <v>0.26164904469112371</v>
      </c>
    </row>
    <row r="882" spans="1:9" x14ac:dyDescent="0.25">
      <c r="A882">
        <v>199911</v>
      </c>
      <c r="B882" s="4">
        <v>3.3700000000000001E-2</v>
      </c>
      <c r="C882" s="4">
        <v>7.22E-2</v>
      </c>
      <c r="D882" s="4">
        <v>-6.1600000000000002E-2</v>
      </c>
      <c r="E882" s="4">
        <v>5.6399999999999999E-2</v>
      </c>
      <c r="F882" s="4">
        <v>-0.11950377689</v>
      </c>
      <c r="G882" s="4">
        <v>-1.7497780000000001E-2</v>
      </c>
      <c r="H882" s="4">
        <v>3.5999999999999999E-3</v>
      </c>
      <c r="I882" s="5">
        <f>'AAPL Raw'!H180-Data!H882</f>
        <v>0.21792859409059245</v>
      </c>
    </row>
    <row r="883" spans="1:9" x14ac:dyDescent="0.25">
      <c r="A883">
        <v>199912</v>
      </c>
      <c r="B883" s="4">
        <v>7.7199999999999991E-2</v>
      </c>
      <c r="C883" s="4">
        <v>6.9900000000000004E-2</v>
      </c>
      <c r="D883" s="4">
        <v>-8.3199999999999996E-2</v>
      </c>
      <c r="E883" s="4">
        <v>0.13220000000000001</v>
      </c>
      <c r="F883" s="4">
        <v>-0.11323034097199999</v>
      </c>
      <c r="G883" s="4">
        <v>4.4212019999999998E-2</v>
      </c>
      <c r="H883" s="4">
        <v>4.4000000000000003E-3</v>
      </c>
      <c r="I883" s="5">
        <f>'AAPL Raw'!H181-Data!H883</f>
        <v>4.6047254410481256E-2</v>
      </c>
    </row>
    <row r="884" spans="1:9" x14ac:dyDescent="0.25">
      <c r="A884">
        <v>200001</v>
      </c>
      <c r="B884" s="4">
        <v>-4.7400000000000005E-2</v>
      </c>
      <c r="C884" s="4">
        <v>5.79E-2</v>
      </c>
      <c r="D884" s="4">
        <v>-1.89E-2</v>
      </c>
      <c r="E884" s="4">
        <v>1.9199999999999998E-2</v>
      </c>
      <c r="F884" s="4">
        <v>-2.0255997111699999E-3</v>
      </c>
      <c r="G884" s="4">
        <v>1.117172E-2</v>
      </c>
      <c r="H884" s="4">
        <v>4.0999999999999995E-3</v>
      </c>
      <c r="I884" s="5">
        <f>'AAPL Raw'!H182-Data!H884</f>
        <v>5.0177647753910579E-3</v>
      </c>
    </row>
    <row r="885" spans="1:9" x14ac:dyDescent="0.25">
      <c r="A885">
        <v>200002</v>
      </c>
      <c r="B885" s="4">
        <v>2.4500000000000001E-2</v>
      </c>
      <c r="C885" s="4">
        <v>0.21479999999999999</v>
      </c>
      <c r="D885" s="4">
        <v>-9.8100000000000007E-2</v>
      </c>
      <c r="E885" s="4">
        <v>0.182</v>
      </c>
      <c r="F885" s="4">
        <v>-0.13445778566800001</v>
      </c>
      <c r="G885" s="4">
        <v>8.8679499999999994E-3</v>
      </c>
      <c r="H885" s="4">
        <v>4.3E-3</v>
      </c>
      <c r="I885" s="5">
        <f>'AAPL Raw'!H183-Data!H885</f>
        <v>0.10051975192990278</v>
      </c>
    </row>
    <row r="886" spans="1:9" x14ac:dyDescent="0.25">
      <c r="A886">
        <v>200003</v>
      </c>
      <c r="B886" s="4">
        <v>5.2000000000000005E-2</v>
      </c>
      <c r="C886" s="4">
        <v>-0.1729</v>
      </c>
      <c r="D886" s="4">
        <v>8.2299999999999998E-2</v>
      </c>
      <c r="E886" s="4">
        <v>-6.83E-2</v>
      </c>
      <c r="F886" s="4">
        <v>8.0946865929099998E-4</v>
      </c>
      <c r="G886" s="4">
        <v>-1.4624200000000001E-3</v>
      </c>
      <c r="H886" s="4">
        <v>4.6999999999999993E-3</v>
      </c>
      <c r="I886" s="5">
        <f>'AAPL Raw'!H184-Data!H886</f>
        <v>0.18014147425523688</v>
      </c>
    </row>
    <row r="887" spans="1:9" x14ac:dyDescent="0.25">
      <c r="A887">
        <v>200004</v>
      </c>
      <c r="B887" s="4">
        <v>-6.4000000000000001E-2</v>
      </c>
      <c r="C887" s="4">
        <v>-6.6299999999999998E-2</v>
      </c>
      <c r="D887" s="4">
        <v>7.2499999999999995E-2</v>
      </c>
      <c r="E887" s="4">
        <v>-8.3900000000000002E-2</v>
      </c>
      <c r="F887" s="4">
        <v>6.8968260651800006E-2</v>
      </c>
      <c r="G887" s="4">
        <v>-4.3388740000000002E-2</v>
      </c>
      <c r="H887" s="4">
        <v>4.5999999999999999E-3</v>
      </c>
      <c r="I887" s="5">
        <f>'AAPL Raw'!H185-Data!H887</f>
        <v>-9.1116532951923401E-2</v>
      </c>
    </row>
    <row r="888" spans="1:9" x14ac:dyDescent="0.25">
      <c r="A888">
        <v>200005</v>
      </c>
      <c r="B888" s="4">
        <v>-4.4199999999999996E-2</v>
      </c>
      <c r="C888" s="4">
        <v>-6.1100000000000002E-2</v>
      </c>
      <c r="D888" s="4">
        <v>4.8300000000000003E-2</v>
      </c>
      <c r="E888" s="4">
        <v>-8.9800000000000005E-2</v>
      </c>
      <c r="F888" s="4">
        <v>6.0486574842100002E-2</v>
      </c>
      <c r="G888" s="4">
        <v>-2.643651E-2</v>
      </c>
      <c r="H888" s="4">
        <v>5.0000000000000001E-3</v>
      </c>
      <c r="I888" s="5">
        <f>'AAPL Raw'!H186-Data!H888</f>
        <v>-0.32792166822504687</v>
      </c>
    </row>
    <row r="889" spans="1:9" x14ac:dyDescent="0.25">
      <c r="A889">
        <v>200006</v>
      </c>
      <c r="B889" s="4">
        <v>4.6399999999999997E-2</v>
      </c>
      <c r="C889" s="4">
        <v>0.128</v>
      </c>
      <c r="D889" s="4">
        <v>-8.4100000000000008E-2</v>
      </c>
      <c r="E889" s="4">
        <v>0.1661</v>
      </c>
      <c r="F889" s="4">
        <v>-0.101169884305</v>
      </c>
      <c r="G889" s="4">
        <v>-3.4245270000000001E-2</v>
      </c>
      <c r="H889" s="4">
        <v>4.0000000000000001E-3</v>
      </c>
      <c r="I889" s="5">
        <f>'AAPL Raw'!H187-Data!H889</f>
        <v>0.24302343924954584</v>
      </c>
    </row>
    <row r="890" spans="1:9" x14ac:dyDescent="0.25">
      <c r="A890">
        <v>200007</v>
      </c>
      <c r="B890" s="4">
        <v>-2.5099999999999997E-2</v>
      </c>
      <c r="C890" s="4">
        <v>-3.0800000000000001E-2</v>
      </c>
      <c r="D890" s="4">
        <v>8.3299999999999999E-2</v>
      </c>
      <c r="E890" s="4">
        <v>-1E-3</v>
      </c>
      <c r="F890" s="4">
        <v>6.1384082214599997E-2</v>
      </c>
      <c r="G890" s="4">
        <v>0.10993483</v>
      </c>
      <c r="H890" s="4">
        <v>4.7999999999999996E-3</v>
      </c>
      <c r="I890" s="5">
        <f>'AAPL Raw'!H188-Data!H890</f>
        <v>-3.4632914726400704E-2</v>
      </c>
    </row>
    <row r="891" spans="1:9" x14ac:dyDescent="0.25">
      <c r="A891">
        <v>200008</v>
      </c>
      <c r="B891" s="4">
        <v>7.0300000000000001E-2</v>
      </c>
      <c r="C891" s="4">
        <v>-6.3E-3</v>
      </c>
      <c r="D891" s="4">
        <v>-1.37E-2</v>
      </c>
      <c r="E891" s="4">
        <v>5.7300000000000004E-2</v>
      </c>
      <c r="F891" s="4">
        <v>-5.0732928157999999E-2</v>
      </c>
      <c r="G891" s="4">
        <v>-9.5845900000000005E-3</v>
      </c>
      <c r="H891" s="4">
        <v>5.0000000000000001E-3</v>
      </c>
      <c r="I891" s="5">
        <f>'AAPL Raw'!H189-Data!H891</f>
        <v>0.19426241477535655</v>
      </c>
    </row>
    <row r="892" spans="1:9" x14ac:dyDescent="0.25">
      <c r="A892">
        <v>200009</v>
      </c>
      <c r="B892" s="4">
        <v>-5.45E-2</v>
      </c>
      <c r="C892" s="4">
        <v>-1.7299999999999999E-2</v>
      </c>
      <c r="D892" s="4">
        <v>7.17E-2</v>
      </c>
      <c r="E892" s="4">
        <v>1.9699999999999999E-2</v>
      </c>
      <c r="F892" s="4">
        <v>8.16508291685E-2</v>
      </c>
      <c r="G892" s="4">
        <v>-3.8500979999999997E-2</v>
      </c>
      <c r="H892" s="4">
        <v>5.1000000000000004E-3</v>
      </c>
      <c r="I892" s="5">
        <f>'AAPL Raw'!H190-Data!H892</f>
        <v>-0.58253587874708324</v>
      </c>
    </row>
    <row r="893" spans="1:9" x14ac:dyDescent="0.25">
      <c r="A893">
        <v>200010</v>
      </c>
      <c r="B893" s="4">
        <v>-2.76E-2</v>
      </c>
      <c r="C893" s="4">
        <v>-3.9300000000000002E-2</v>
      </c>
      <c r="D893" s="4">
        <v>5.6399999999999999E-2</v>
      </c>
      <c r="E893" s="4">
        <v>-4.4800000000000006E-2</v>
      </c>
      <c r="F893" s="4">
        <v>1.27648074094E-2</v>
      </c>
      <c r="G893" s="4">
        <v>2.268829E-2</v>
      </c>
      <c r="H893" s="4">
        <v>5.6000000000000008E-3</v>
      </c>
      <c r="I893" s="5">
        <f>'AAPL Raw'!H191-Data!H893</f>
        <v>-0.24589322612147574</v>
      </c>
    </row>
    <row r="894" spans="1:9" x14ac:dyDescent="0.25">
      <c r="A894">
        <v>200011</v>
      </c>
      <c r="B894" s="4">
        <v>-0.1072</v>
      </c>
      <c r="C894" s="4">
        <v>-3.39E-2</v>
      </c>
      <c r="D894" s="4">
        <v>0.1234</v>
      </c>
      <c r="E894" s="4">
        <v>-2.3199999999999998E-2</v>
      </c>
      <c r="F894" s="4">
        <v>0.134920631253</v>
      </c>
      <c r="G894" s="4">
        <v>-3.6643149999999999E-2</v>
      </c>
      <c r="H894" s="4">
        <v>5.1000000000000004E-3</v>
      </c>
      <c r="I894" s="5">
        <f>'AAPL Raw'!H192-Data!H894</f>
        <v>-0.16164601122526334</v>
      </c>
    </row>
    <row r="895" spans="1:9" x14ac:dyDescent="0.25">
      <c r="A895">
        <v>200012</v>
      </c>
      <c r="B895" s="4">
        <v>1.1899999999999999E-2</v>
      </c>
      <c r="C895" s="4">
        <v>7.3000000000000001E-3</v>
      </c>
      <c r="D895" s="4">
        <v>7.5999999999999998E-2</v>
      </c>
      <c r="E895" s="4">
        <v>6.7400000000000002E-2</v>
      </c>
      <c r="F895" s="4">
        <v>8.3767971814299999E-2</v>
      </c>
      <c r="G895" s="4">
        <v>1.2515500000000001E-2</v>
      </c>
      <c r="H895" s="4">
        <v>5.0000000000000001E-3</v>
      </c>
      <c r="I895" s="5">
        <f>'AAPL Raw'!H193-Data!H895</f>
        <v>-0.10348505840857891</v>
      </c>
    </row>
    <row r="896" spans="1:9" x14ac:dyDescent="0.25">
      <c r="A896">
        <v>200101</v>
      </c>
      <c r="B896" s="4">
        <v>3.1300000000000001E-2</v>
      </c>
      <c r="C896" s="4">
        <v>6.6799999999999998E-2</v>
      </c>
      <c r="D896" s="4">
        <v>-5.1100000000000007E-2</v>
      </c>
      <c r="E896" s="4">
        <v>-0.253</v>
      </c>
      <c r="F896" s="4">
        <v>-0.15667592054400001</v>
      </c>
      <c r="G896" s="4">
        <v>6.7175899999999997E-2</v>
      </c>
      <c r="H896" s="4">
        <v>5.4000000000000003E-3</v>
      </c>
      <c r="I896" s="5">
        <f>'AAPL Raw'!H194-Data!H896</f>
        <v>0.44838022113129999</v>
      </c>
    </row>
    <row r="897" spans="1:9" x14ac:dyDescent="0.25">
      <c r="A897">
        <v>200102</v>
      </c>
      <c r="B897" s="4">
        <v>-0.10050000000000001</v>
      </c>
      <c r="C897" s="4">
        <v>-7.4000000000000003E-3</v>
      </c>
      <c r="D897" s="4">
        <v>0.12480000000000001</v>
      </c>
      <c r="E897" s="4">
        <v>0.12570000000000001</v>
      </c>
      <c r="F897" s="4">
        <v>0.15359989282100001</v>
      </c>
      <c r="G897" s="4">
        <v>4.4104879999999999E-2</v>
      </c>
      <c r="H897" s="4">
        <v>3.8E-3</v>
      </c>
      <c r="I897" s="5">
        <f>'AAPL Raw'!H195-Data!H897</f>
        <v>-0.1598705688336087</v>
      </c>
    </row>
    <row r="898" spans="1:9" x14ac:dyDescent="0.25">
      <c r="A898">
        <v>200103</v>
      </c>
      <c r="B898" s="4">
        <v>-7.2599999999999998E-2</v>
      </c>
      <c r="C898" s="4">
        <v>2.7000000000000001E-3</v>
      </c>
      <c r="D898" s="4">
        <v>6.4299999999999996E-2</v>
      </c>
      <c r="E898" s="4">
        <v>8.5500000000000007E-2</v>
      </c>
      <c r="F898" s="4">
        <v>0.10543179536900001</v>
      </c>
      <c r="G898" s="4">
        <v>7.4935970000000005E-2</v>
      </c>
      <c r="H898" s="4">
        <v>4.1999999999999997E-3</v>
      </c>
      <c r="I898" s="5">
        <f>'AAPL Raw'!H196-Data!H898</f>
        <v>0.20511680797683682</v>
      </c>
    </row>
    <row r="899" spans="1:9" x14ac:dyDescent="0.25">
      <c r="A899">
        <v>200104</v>
      </c>
      <c r="B899" s="4">
        <v>7.9399999999999998E-2</v>
      </c>
      <c r="C899" s="4">
        <v>5.6000000000000008E-3</v>
      </c>
      <c r="D899" s="4">
        <v>-4.6900000000000004E-2</v>
      </c>
      <c r="E899" s="4">
        <v>-7.9000000000000001E-2</v>
      </c>
      <c r="F899" s="4">
        <v>-4.7767618813999997E-2</v>
      </c>
      <c r="G899" s="4">
        <v>7.2062300000000001E-3</v>
      </c>
      <c r="H899" s="4">
        <v>3.9000000000000003E-3</v>
      </c>
      <c r="I899" s="5">
        <f>'AAPL Raw'!H197-Data!H899</f>
        <v>0.15106279898429678</v>
      </c>
    </row>
    <row r="900" spans="1:9" x14ac:dyDescent="0.25">
      <c r="A900">
        <v>200105</v>
      </c>
      <c r="B900" s="4">
        <v>7.1999999999999998E-3</v>
      </c>
      <c r="C900" s="4">
        <v>2.5000000000000001E-2</v>
      </c>
      <c r="D900" s="4">
        <v>3.3599999999999998E-2</v>
      </c>
      <c r="E900" s="4">
        <v>2.2099999999999998E-2</v>
      </c>
      <c r="F900" s="4">
        <v>6.6535516790299995E-2</v>
      </c>
      <c r="G900" s="4">
        <v>2.8249750000000001E-2</v>
      </c>
      <c r="H900" s="4">
        <v>3.2000000000000002E-3</v>
      </c>
      <c r="I900" s="5">
        <f>'AAPL Raw'!H198-Data!H900</f>
        <v>-0.22054250682246226</v>
      </c>
    </row>
    <row r="901" spans="1:9" x14ac:dyDescent="0.25">
      <c r="A901">
        <v>200106</v>
      </c>
      <c r="B901" s="4">
        <v>-1.9400000000000001E-2</v>
      </c>
      <c r="C901" s="4">
        <v>6.2699999999999992E-2</v>
      </c>
      <c r="D901" s="4">
        <v>-1.1299999999999999E-2</v>
      </c>
      <c r="E901" s="4">
        <v>3.8E-3</v>
      </c>
      <c r="F901" s="4">
        <v>3.4260012995300002E-2</v>
      </c>
      <c r="G901" s="4">
        <v>8.6393800000000003E-3</v>
      </c>
      <c r="H901" s="4">
        <v>2.8000000000000004E-3</v>
      </c>
      <c r="I901" s="5">
        <f>'AAPL Raw'!H199-Data!H901</f>
        <v>0.16261599549496455</v>
      </c>
    </row>
    <row r="902" spans="1:9" x14ac:dyDescent="0.25">
      <c r="A902">
        <v>200107</v>
      </c>
      <c r="B902" s="4">
        <v>-2.1299999999999999E-2</v>
      </c>
      <c r="C902" s="4">
        <v>-4.1900000000000007E-2</v>
      </c>
      <c r="D902" s="4">
        <v>5.21E-2</v>
      </c>
      <c r="E902" s="4">
        <v>5.5800000000000002E-2</v>
      </c>
      <c r="F902" s="4">
        <v>7.0824053619699998E-2</v>
      </c>
      <c r="G902" s="4">
        <v>3.9407089999999999E-2</v>
      </c>
      <c r="H902" s="4">
        <v>3.0000000000000001E-3</v>
      </c>
      <c r="I902" s="5">
        <f>'AAPL Raw'!H200-Data!H902</f>
        <v>-0.19482773345319693</v>
      </c>
    </row>
    <row r="903" spans="1:9" x14ac:dyDescent="0.25">
      <c r="A903">
        <v>200108</v>
      </c>
      <c r="B903" s="4">
        <v>-6.4600000000000005E-2</v>
      </c>
      <c r="C903" s="4">
        <v>2.4799999999999999E-2</v>
      </c>
      <c r="D903" s="4">
        <v>2.3E-2</v>
      </c>
      <c r="E903" s="4">
        <v>5.5300000000000002E-2</v>
      </c>
      <c r="F903" s="4">
        <v>7.0477415091900003E-2</v>
      </c>
      <c r="G903" s="4">
        <v>4.9177169999999999E-2</v>
      </c>
      <c r="H903" s="4">
        <v>3.0999999999999999E-3</v>
      </c>
      <c r="I903" s="5">
        <f>'AAPL Raw'!H201-Data!H903</f>
        <v>-1.5874743896801109E-2</v>
      </c>
    </row>
    <row r="904" spans="1:9" x14ac:dyDescent="0.25">
      <c r="A904">
        <v>200109</v>
      </c>
      <c r="B904" s="4">
        <v>-9.2499999999999999E-2</v>
      </c>
      <c r="C904" s="4">
        <v>-6.25E-2</v>
      </c>
      <c r="D904" s="4">
        <v>1.46E-2</v>
      </c>
      <c r="E904" s="4">
        <v>0.1148</v>
      </c>
      <c r="F904" s="4">
        <v>5.1856567771799998E-2</v>
      </c>
      <c r="G904" s="4">
        <v>-9.6146869999999995E-2</v>
      </c>
      <c r="H904" s="4">
        <v>2.8000000000000004E-3</v>
      </c>
      <c r="I904" s="5">
        <f>'AAPL Raw'!H202-Data!H904</f>
        <v>-0.16668264871374136</v>
      </c>
    </row>
    <row r="905" spans="1:9" x14ac:dyDescent="0.25">
      <c r="A905">
        <v>200110</v>
      </c>
      <c r="B905" s="4">
        <v>2.46E-2</v>
      </c>
      <c r="C905" s="4">
        <v>7.4900000000000008E-2</v>
      </c>
      <c r="D905" s="4">
        <v>-7.6600000000000001E-2</v>
      </c>
      <c r="E905" s="4">
        <v>-8.4700000000000011E-2</v>
      </c>
      <c r="F905" s="4">
        <v>-6.9973861258799994E-2</v>
      </c>
      <c r="G905" s="4">
        <v>3.4362190000000001E-2</v>
      </c>
      <c r="H905" s="4">
        <v>2.2000000000000001E-3</v>
      </c>
      <c r="I905" s="5">
        <f>'AAPL Raw'!H203-Data!H905</f>
        <v>0.12997439642211914</v>
      </c>
    </row>
    <row r="906" spans="1:9" x14ac:dyDescent="0.25">
      <c r="A906">
        <v>200111</v>
      </c>
      <c r="B906" s="4">
        <v>7.5399999999999995E-2</v>
      </c>
      <c r="C906" s="4">
        <v>-4.6999999999999993E-3</v>
      </c>
      <c r="D906" s="4">
        <v>2.2200000000000001E-2</v>
      </c>
      <c r="E906" s="4">
        <v>-8.6899999999999991E-2</v>
      </c>
      <c r="F906" s="4">
        <v>-6.4023043595600002E-2</v>
      </c>
      <c r="G906" s="4">
        <v>3.4033599999999997E-2</v>
      </c>
      <c r="H906" s="4">
        <v>1.7000000000000001E-3</v>
      </c>
      <c r="I906" s="5">
        <f>'AAPL Raw'!H204-Data!H906</f>
        <v>0.21128517733266364</v>
      </c>
    </row>
    <row r="907" spans="1:9" x14ac:dyDescent="0.25">
      <c r="A907">
        <v>200112</v>
      </c>
      <c r="B907" s="4">
        <v>1.6E-2</v>
      </c>
      <c r="C907" s="4">
        <v>4.7300000000000002E-2</v>
      </c>
      <c r="D907" s="4">
        <v>8.5000000000000006E-3</v>
      </c>
      <c r="E907" s="4">
        <v>7.000000000000001E-4</v>
      </c>
      <c r="F907" s="4">
        <v>1.9376994889E-2</v>
      </c>
      <c r="G907" s="4">
        <v>6.8327209999999999E-2</v>
      </c>
      <c r="H907" s="4">
        <v>1.5E-3</v>
      </c>
      <c r="I907" s="5">
        <f>'AAPL Raw'!H205-Data!H907</f>
        <v>2.6668841324113457E-2</v>
      </c>
    </row>
    <row r="908" spans="1:9" x14ac:dyDescent="0.25">
      <c r="A908">
        <v>200201</v>
      </c>
      <c r="B908" s="4">
        <v>-1.44E-2</v>
      </c>
      <c r="C908" s="4">
        <v>1.1899999999999999E-2</v>
      </c>
      <c r="D908" s="4">
        <v>3.44E-2</v>
      </c>
      <c r="E908" s="4">
        <v>3.7499999999999999E-2</v>
      </c>
      <c r="F908" s="4">
        <v>5.1217877587199999E-2</v>
      </c>
      <c r="G908" s="4">
        <v>-1.381893E-2</v>
      </c>
      <c r="H908" s="4">
        <v>1.4000000000000002E-3</v>
      </c>
      <c r="I908" s="5">
        <f>'AAPL Raw'!H206-Data!H908</f>
        <v>0.12736874118303204</v>
      </c>
    </row>
    <row r="909" spans="1:9" x14ac:dyDescent="0.25">
      <c r="A909">
        <v>200202</v>
      </c>
      <c r="B909" s="4">
        <v>-2.29E-2</v>
      </c>
      <c r="C909" s="4">
        <v>-0.01</v>
      </c>
      <c r="D909" s="4">
        <v>2.1600000000000001E-2</v>
      </c>
      <c r="E909" s="4">
        <v>6.8199999999999997E-2</v>
      </c>
      <c r="F909" s="4">
        <v>9.6613085850699998E-2</v>
      </c>
      <c r="G909" s="4">
        <v>1.875624E-2</v>
      </c>
      <c r="H909" s="4">
        <v>1.2999999999999999E-3</v>
      </c>
      <c r="I909" s="5">
        <f>'AAPL Raw'!H207-Data!H909</f>
        <v>-0.12346949474985872</v>
      </c>
    </row>
    <row r="910" spans="1:9" x14ac:dyDescent="0.25">
      <c r="A910">
        <v>200203</v>
      </c>
      <c r="B910" s="4">
        <v>4.24E-2</v>
      </c>
      <c r="C910" s="4">
        <v>4.2099999999999999E-2</v>
      </c>
      <c r="D910" s="4">
        <v>1.06E-2</v>
      </c>
      <c r="E910" s="4">
        <v>-1.6399999999999998E-2</v>
      </c>
      <c r="F910" s="4">
        <v>3.0732258973600001E-2</v>
      </c>
      <c r="G910" s="4">
        <v>9.0679460000000003E-2</v>
      </c>
      <c r="H910" s="4">
        <v>1.2999999999999999E-3</v>
      </c>
      <c r="I910" s="5">
        <f>'AAPL Raw'!H208-Data!H910</f>
        <v>8.9483766618808053E-2</v>
      </c>
    </row>
    <row r="911" spans="1:9" x14ac:dyDescent="0.25">
      <c r="A911">
        <v>200204</v>
      </c>
      <c r="B911" s="4">
        <v>-5.2000000000000005E-2</v>
      </c>
      <c r="C911" s="4">
        <v>5.96E-2</v>
      </c>
      <c r="D911" s="4">
        <v>3.8800000000000001E-2</v>
      </c>
      <c r="E911" s="4">
        <v>7.6299999999999993E-2</v>
      </c>
      <c r="F911" s="4">
        <v>0.129648894476</v>
      </c>
      <c r="G911" s="4">
        <v>5.186019E-2</v>
      </c>
      <c r="H911" s="4">
        <v>1.5E-3</v>
      </c>
      <c r="I911" s="5">
        <f>'AAPL Raw'!H209-Data!H911</f>
        <v>2.3848381577858124E-2</v>
      </c>
    </row>
    <row r="912" spans="1:9" x14ac:dyDescent="0.25">
      <c r="A912">
        <v>200205</v>
      </c>
      <c r="B912" s="4">
        <v>-1.38E-2</v>
      </c>
      <c r="C912" s="4">
        <v>-3.2099999999999997E-2</v>
      </c>
      <c r="D912" s="4">
        <v>1.5300000000000001E-2</v>
      </c>
      <c r="E912" s="4">
        <v>3.1600000000000003E-2</v>
      </c>
      <c r="F912" s="4">
        <v>7.3996136432399995E-2</v>
      </c>
      <c r="G912" s="4">
        <v>5.181003E-2</v>
      </c>
      <c r="H912" s="4">
        <v>1.4000000000000002E-3</v>
      </c>
      <c r="I912" s="5">
        <f>'AAPL Raw'!H210-Data!H912</f>
        <v>-4.1367597476693871E-2</v>
      </c>
    </row>
    <row r="913" spans="1:9" x14ac:dyDescent="0.25">
      <c r="A913">
        <v>200206</v>
      </c>
      <c r="B913" s="4">
        <v>-7.2099999999999997E-2</v>
      </c>
      <c r="C913" s="4">
        <v>4.2800000000000005E-2</v>
      </c>
      <c r="D913" s="4">
        <v>-2.9999999999999997E-4</v>
      </c>
      <c r="E913" s="4">
        <v>6.0299999999999999E-2</v>
      </c>
      <c r="F913" s="4">
        <v>8.0960374450399997E-2</v>
      </c>
      <c r="G913" s="4">
        <v>-1.1030099999999999E-2</v>
      </c>
      <c r="H913" s="4">
        <v>1.2999999999999999E-3</v>
      </c>
      <c r="I913" s="5">
        <f>'AAPL Raw'!H211-Data!H913</f>
        <v>-0.24078419650991659</v>
      </c>
    </row>
    <row r="914" spans="1:9" x14ac:dyDescent="0.25">
      <c r="A914">
        <v>200207</v>
      </c>
      <c r="B914" s="4">
        <v>-8.1799999999999998E-2</v>
      </c>
      <c r="C914" s="4">
        <v>-5.2600000000000001E-2</v>
      </c>
      <c r="D914" s="4">
        <v>-3.8699999999999998E-2</v>
      </c>
      <c r="E914" s="4">
        <v>3.7400000000000003E-2</v>
      </c>
      <c r="F914" s="4">
        <v>-1.3497520723100001E-2</v>
      </c>
      <c r="G914" s="4">
        <v>-5.8217959999999999E-2</v>
      </c>
      <c r="H914" s="4">
        <v>1.5E-3</v>
      </c>
      <c r="I914" s="5">
        <f>'AAPL Raw'!H212-Data!H914</f>
        <v>-0.14032673842127569</v>
      </c>
    </row>
    <row r="915" spans="1:9" x14ac:dyDescent="0.25">
      <c r="A915">
        <v>200208</v>
      </c>
      <c r="B915" s="4">
        <v>5.0000000000000001E-3</v>
      </c>
      <c r="C915" s="4">
        <v>-2.87E-2</v>
      </c>
      <c r="D915" s="4">
        <v>3.3099999999999997E-2</v>
      </c>
      <c r="E915" s="4">
        <v>1.9E-2</v>
      </c>
      <c r="F915" s="4">
        <v>3.1112905304800001E-2</v>
      </c>
      <c r="G915" s="4">
        <v>6.4922399999999998E-3</v>
      </c>
      <c r="H915" s="4">
        <v>1.4000000000000002E-3</v>
      </c>
      <c r="I915" s="5">
        <f>'AAPL Raw'!H213-Data!H915</f>
        <v>-3.4820079441172533E-2</v>
      </c>
    </row>
    <row r="916" spans="1:9" x14ac:dyDescent="0.25">
      <c r="A916">
        <v>200209</v>
      </c>
      <c r="B916" s="4">
        <v>-0.10349999999999999</v>
      </c>
      <c r="C916" s="4">
        <v>2.4300000000000002E-2</v>
      </c>
      <c r="D916" s="4">
        <v>1.44E-2</v>
      </c>
      <c r="E916" s="4">
        <v>9.1300000000000006E-2</v>
      </c>
      <c r="F916" s="4">
        <v>5.5188407515800002E-2</v>
      </c>
      <c r="G916" s="4">
        <v>-1.369389E-2</v>
      </c>
      <c r="H916" s="4">
        <v>1.4000000000000002E-3</v>
      </c>
      <c r="I916" s="5">
        <f>'AAPL Raw'!H214-Data!H916</f>
        <v>-1.8346825846677059E-2</v>
      </c>
    </row>
    <row r="917" spans="1:9" x14ac:dyDescent="0.25">
      <c r="A917">
        <v>200210</v>
      </c>
      <c r="B917" s="4">
        <v>7.8399999999999997E-2</v>
      </c>
      <c r="C917" s="4">
        <v>-3.4099999999999998E-2</v>
      </c>
      <c r="D917" s="4">
        <v>-3.95E-2</v>
      </c>
      <c r="E917" s="4">
        <v>-5.5800000000000002E-2</v>
      </c>
      <c r="F917" s="4">
        <v>-8.8972939571399998E-2</v>
      </c>
      <c r="G917" s="4">
        <v>3.6246590000000002E-2</v>
      </c>
      <c r="H917" s="4">
        <v>1.4000000000000002E-3</v>
      </c>
      <c r="I917" s="5">
        <f>'AAPL Raw'!H215-Data!H917</f>
        <v>0.10687173340180263</v>
      </c>
    </row>
    <row r="918" spans="1:9" x14ac:dyDescent="0.25">
      <c r="A918">
        <v>200211</v>
      </c>
      <c r="B918" s="4">
        <v>5.96E-2</v>
      </c>
      <c r="C918" s="4">
        <v>3.2300000000000002E-2</v>
      </c>
      <c r="D918" s="4">
        <v>-1.2699999999999999E-2</v>
      </c>
      <c r="E918" s="4">
        <v>-0.16329999999999997</v>
      </c>
      <c r="F918" s="4">
        <v>-0.14372893691800001</v>
      </c>
      <c r="G918" s="4">
        <v>3.1303419999999998E-2</v>
      </c>
      <c r="H918" s="4">
        <v>1.1999999999999999E-3</v>
      </c>
      <c r="I918" s="5">
        <f>'AAPL Raw'!H216-Data!H918</f>
        <v>-3.6666786975730913E-2</v>
      </c>
    </row>
    <row r="919" spans="1:9" x14ac:dyDescent="0.25">
      <c r="A919">
        <v>200212</v>
      </c>
      <c r="B919" s="4">
        <v>-5.7599999999999998E-2</v>
      </c>
      <c r="C919" s="4">
        <v>1.1000000000000001E-3</v>
      </c>
      <c r="D919" s="4">
        <v>2.1299999999999999E-2</v>
      </c>
      <c r="E919" s="4">
        <v>9.64E-2</v>
      </c>
      <c r="F919" s="4">
        <v>0.121781273666</v>
      </c>
      <c r="G919" s="4">
        <v>-1.3176449999999999E-2</v>
      </c>
      <c r="H919" s="4">
        <v>1.1000000000000001E-3</v>
      </c>
      <c r="I919" s="5">
        <f>'AAPL Raw'!H217-Data!H919</f>
        <v>-7.6584498982330898E-2</v>
      </c>
    </row>
    <row r="920" spans="1:9" x14ac:dyDescent="0.25">
      <c r="A920">
        <v>200301</v>
      </c>
      <c r="B920" s="4">
        <v>-2.5699999999999997E-2</v>
      </c>
      <c r="C920" s="4">
        <v>1.3000000000000001E-2</v>
      </c>
      <c r="D920" s="4">
        <v>-7.3000000000000001E-3</v>
      </c>
      <c r="E920" s="4">
        <v>1.55E-2</v>
      </c>
      <c r="F920" s="4">
        <v>1.38973886578E-2</v>
      </c>
      <c r="G920" s="4">
        <v>-2.7528839999999999E-2</v>
      </c>
      <c r="H920" s="4">
        <v>1E-3</v>
      </c>
      <c r="I920" s="5">
        <f>'AAPL Raw'!H218-Data!H920</f>
        <v>1.0921264938875694E-3</v>
      </c>
    </row>
    <row r="921" spans="1:9" x14ac:dyDescent="0.25">
      <c r="A921">
        <v>200302</v>
      </c>
      <c r="B921" s="4">
        <v>-1.8799999999999997E-2</v>
      </c>
      <c r="C921" s="4">
        <v>-4.5999999999999999E-3</v>
      </c>
      <c r="D921" s="4">
        <v>-1.38E-2</v>
      </c>
      <c r="E921" s="4">
        <v>1.1699999999999999E-2</v>
      </c>
      <c r="F921" s="4">
        <v>1.88807871407E-2</v>
      </c>
      <c r="G921" s="4">
        <v>9.4207200000000005E-3</v>
      </c>
      <c r="H921" s="4">
        <v>8.9999999999999998E-4</v>
      </c>
      <c r="I921" s="5">
        <f>'AAPL Raw'!H219-Data!H921</f>
        <v>4.4366609962111073E-2</v>
      </c>
    </row>
    <row r="922" spans="1:9" x14ac:dyDescent="0.25">
      <c r="A922">
        <v>200303</v>
      </c>
      <c r="B922" s="4">
        <v>1.09E-2</v>
      </c>
      <c r="C922" s="4">
        <v>1.04E-2</v>
      </c>
      <c r="D922" s="4">
        <v>-1.9299999999999998E-2</v>
      </c>
      <c r="E922" s="4">
        <v>1.4800000000000001E-2</v>
      </c>
      <c r="F922" s="4">
        <v>1.2079727811700001E-2</v>
      </c>
      <c r="G922" s="4">
        <v>2.3824E-4</v>
      </c>
      <c r="H922" s="4">
        <v>1E-3</v>
      </c>
      <c r="I922" s="5">
        <f>'AAPL Raw'!H220-Data!H922</f>
        <v>-5.8962185331041472E-2</v>
      </c>
    </row>
    <row r="923" spans="1:9" x14ac:dyDescent="0.25">
      <c r="A923">
        <v>200304</v>
      </c>
      <c r="B923" s="4">
        <v>8.2200000000000009E-2</v>
      </c>
      <c r="C923" s="4">
        <v>6.7000000000000002E-3</v>
      </c>
      <c r="D923" s="4">
        <v>1.1699999999999999E-2</v>
      </c>
      <c r="E923" s="4">
        <v>-9.3299999999999994E-2</v>
      </c>
      <c r="F923" s="4">
        <v>-3.4269011859799997E-2</v>
      </c>
      <c r="G923" s="4">
        <v>3.9499699999999999E-2</v>
      </c>
      <c r="H923" s="4">
        <v>1E-3</v>
      </c>
      <c r="I923" s="5">
        <f>'AAPL Raw'!H221-Data!H923</f>
        <v>4.6585906644801564E-3</v>
      </c>
    </row>
    <row r="924" spans="1:9" x14ac:dyDescent="0.25">
      <c r="A924">
        <v>200305</v>
      </c>
      <c r="B924" s="4">
        <v>6.0499999999999998E-2</v>
      </c>
      <c r="C924" s="4">
        <v>4.7100000000000003E-2</v>
      </c>
      <c r="D924" s="4">
        <v>5.3E-3</v>
      </c>
      <c r="E924" s="4">
        <v>-0.107</v>
      </c>
      <c r="F924" s="4">
        <v>-5.6110856174499998E-2</v>
      </c>
      <c r="G924" s="4">
        <v>8.2346199999999998E-3</v>
      </c>
      <c r="H924" s="4">
        <v>8.9999999999999998E-4</v>
      </c>
      <c r="I924" s="5">
        <f>'AAPL Raw'!H222-Data!H924</f>
        <v>0.26140306370860322</v>
      </c>
    </row>
    <row r="925" spans="1:9" x14ac:dyDescent="0.25">
      <c r="A925">
        <v>200306</v>
      </c>
      <c r="B925" s="4">
        <v>1.4199999999999999E-2</v>
      </c>
      <c r="C925" s="4">
        <v>1.7399999999999999E-2</v>
      </c>
      <c r="D925" s="4">
        <v>1.9E-3</v>
      </c>
      <c r="E925" s="4">
        <v>-0.01</v>
      </c>
      <c r="F925" s="4">
        <v>1.85698832919E-2</v>
      </c>
      <c r="G925" s="4">
        <v>-8.49397E-3</v>
      </c>
      <c r="H925" s="4">
        <v>1E-3</v>
      </c>
      <c r="I925" s="5">
        <f>'AAPL Raw'!H223-Data!H925</f>
        <v>6.0837738705170064E-2</v>
      </c>
    </row>
    <row r="926" spans="1:9" x14ac:dyDescent="0.25">
      <c r="A926">
        <v>200307</v>
      </c>
      <c r="B926" s="4">
        <v>2.35E-2</v>
      </c>
      <c r="C926" s="4">
        <v>5.1100000000000007E-2</v>
      </c>
      <c r="D926" s="4">
        <v>-1.1899999999999999E-2</v>
      </c>
      <c r="E926" s="4">
        <v>-3.2000000000000002E-3</v>
      </c>
      <c r="F926" s="4">
        <v>5.54011945272E-3</v>
      </c>
      <c r="G926" s="4">
        <v>7.0174819999999999E-2</v>
      </c>
      <c r="H926" s="4">
        <v>7.000000000000001E-4</v>
      </c>
      <c r="I926" s="5">
        <f>'AAPL Raw'!H224-Data!H926</f>
        <v>0.10528334532743902</v>
      </c>
    </row>
    <row r="927" spans="1:9" x14ac:dyDescent="0.25">
      <c r="A927">
        <v>200308</v>
      </c>
      <c r="B927" s="4">
        <v>2.3399999999999997E-2</v>
      </c>
      <c r="C927" s="4">
        <v>2.6200000000000001E-2</v>
      </c>
      <c r="D927" s="4">
        <v>1.54E-2</v>
      </c>
      <c r="E927" s="4">
        <v>-6.1999999999999998E-3</v>
      </c>
      <c r="F927" s="4">
        <v>3.4586293674799999E-3</v>
      </c>
      <c r="G927" s="4">
        <v>4.0953660000000003E-2</v>
      </c>
      <c r="H927" s="4">
        <v>7.000000000000001E-4</v>
      </c>
      <c r="I927" s="5">
        <f>'AAPL Raw'!H225-Data!H927</f>
        <v>7.1879220851653131E-2</v>
      </c>
    </row>
    <row r="928" spans="1:9" x14ac:dyDescent="0.25">
      <c r="A928">
        <v>200309</v>
      </c>
      <c r="B928" s="4">
        <v>-1.24E-2</v>
      </c>
      <c r="C928" s="4">
        <v>8.0000000000000002E-3</v>
      </c>
      <c r="D928" s="4">
        <v>1E-3</v>
      </c>
      <c r="E928" s="4">
        <v>-1.9E-3</v>
      </c>
      <c r="F928" s="4">
        <v>1.7930927487300002E-2</v>
      </c>
      <c r="G928" s="4">
        <v>-8.5343799999999994E-3</v>
      </c>
      <c r="H928" s="4">
        <v>8.0000000000000004E-4</v>
      </c>
      <c r="I928" s="5">
        <f>'AAPL Raw'!H226-Data!H928</f>
        <v>-8.4391161338221304E-2</v>
      </c>
    </row>
    <row r="929" spans="1:10" x14ac:dyDescent="0.25">
      <c r="A929">
        <v>200310</v>
      </c>
      <c r="B929" s="4">
        <v>6.08E-2</v>
      </c>
      <c r="C929" s="4">
        <v>2.63E-2</v>
      </c>
      <c r="D929" s="4">
        <v>1.9199999999999998E-2</v>
      </c>
      <c r="E929" s="4">
        <v>3.9900000000000005E-2</v>
      </c>
      <c r="F929" s="4">
        <v>2.6270790025800001E-3</v>
      </c>
      <c r="G929" s="4">
        <v>1.7573809999999999E-2</v>
      </c>
      <c r="H929" s="4">
        <v>7.000000000000001E-4</v>
      </c>
      <c r="I929" s="5">
        <f>'AAPL Raw'!H227-Data!H929</f>
        <v>0.10403008117266924</v>
      </c>
    </row>
    <row r="930" spans="1:10" x14ac:dyDescent="0.25">
      <c r="A930">
        <v>200311</v>
      </c>
      <c r="B930" s="4">
        <v>1.3500000000000002E-2</v>
      </c>
      <c r="C930" s="4">
        <v>0.02</v>
      </c>
      <c r="D930" s="4">
        <v>1.8100000000000002E-2</v>
      </c>
      <c r="E930" s="4">
        <v>1.46E-2</v>
      </c>
      <c r="F930" s="4">
        <v>4.57792518666E-2</v>
      </c>
      <c r="G930" s="4">
        <v>3.8861099999999999E-3</v>
      </c>
      <c r="H930" s="4">
        <v>7.000000000000001E-4</v>
      </c>
      <c r="I930" s="5">
        <f>'AAPL Raw'!H228-Data!H930</f>
        <v>-8.7200707665616578E-2</v>
      </c>
    </row>
    <row r="931" spans="1:10" x14ac:dyDescent="0.25">
      <c r="A931">
        <v>200312</v>
      </c>
      <c r="B931" s="4">
        <v>4.2900000000000001E-2</v>
      </c>
      <c r="C931" s="4">
        <v>-2.7099999999999999E-2</v>
      </c>
      <c r="D931" s="4">
        <v>1.6E-2</v>
      </c>
      <c r="E931" s="4">
        <v>-5.57E-2</v>
      </c>
      <c r="F931" s="4">
        <v>6.2703533487800001E-2</v>
      </c>
      <c r="G931" s="4">
        <v>-3.6277000000000002E-3</v>
      </c>
      <c r="H931" s="4">
        <v>8.0000000000000004E-4</v>
      </c>
      <c r="I931" s="5">
        <f>'AAPL Raw'!H229-Data!H931</f>
        <v>2.1200162431981664E-2</v>
      </c>
    </row>
    <row r="932" spans="1:10" x14ac:dyDescent="0.25">
      <c r="A932">
        <v>200401</v>
      </c>
      <c r="B932" s="4">
        <v>2.1499999999999998E-2</v>
      </c>
      <c r="C932" s="4">
        <v>2.5399999999999999E-2</v>
      </c>
      <c r="D932" s="4">
        <v>2.46E-2</v>
      </c>
      <c r="E932" s="4">
        <v>2.58E-2</v>
      </c>
      <c r="F932" s="4">
        <v>-1.4624803508E-2</v>
      </c>
      <c r="G932" s="4">
        <v>-5.535226E-2</v>
      </c>
      <c r="H932" s="4">
        <v>7.000000000000001E-4</v>
      </c>
      <c r="I932" s="5">
        <f>'AAPL Raw'!H230-Data!H932</f>
        <v>5.4982398212588247E-2</v>
      </c>
    </row>
    <row r="933" spans="1:10" x14ac:dyDescent="0.25">
      <c r="A933">
        <v>200402</v>
      </c>
      <c r="B933" s="4">
        <v>1.3999999999999999E-2</v>
      </c>
      <c r="C933" s="4">
        <v>-1.52E-2</v>
      </c>
      <c r="D933" s="4">
        <v>8.6999999999999994E-3</v>
      </c>
      <c r="E933" s="4">
        <v>-1.1399999999999999E-2</v>
      </c>
      <c r="F933" s="4">
        <v>5.3880337724700002E-2</v>
      </c>
      <c r="G933" s="4">
        <v>1.9784E-2</v>
      </c>
      <c r="H933" s="4">
        <v>5.9999999999999995E-4</v>
      </c>
      <c r="I933" s="5">
        <f>'AAPL Raw'!H231-Data!H933</f>
        <v>5.9687496923811853E-2</v>
      </c>
    </row>
    <row r="934" spans="1:10" x14ac:dyDescent="0.25">
      <c r="A934">
        <v>200403</v>
      </c>
      <c r="B934" s="4">
        <v>-1.32E-2</v>
      </c>
      <c r="C934" s="4">
        <v>1.7500000000000002E-2</v>
      </c>
      <c r="D934" s="4">
        <v>2.3E-3</v>
      </c>
      <c r="E934" s="4">
        <v>1.7000000000000001E-3</v>
      </c>
      <c r="F934" s="4">
        <v>5.12935547534E-2</v>
      </c>
      <c r="G934" s="4">
        <v>2.585869E-2</v>
      </c>
      <c r="H934" s="4">
        <v>8.9999999999999998E-4</v>
      </c>
      <c r="I934" s="5">
        <f>'AAPL Raw'!H232-Data!H934</f>
        <v>0.12953323921817061</v>
      </c>
      <c r="J934" s="5">
        <f>'VTV Raw'!H3-Data!H934</f>
        <v>-2.3262530279839922E-2</v>
      </c>
    </row>
    <row r="935" spans="1:10" x14ac:dyDescent="0.25">
      <c r="A935">
        <v>200404</v>
      </c>
      <c r="B935" s="4">
        <v>-1.83E-2</v>
      </c>
      <c r="C935" s="4">
        <v>-1.7399999999999999E-2</v>
      </c>
      <c r="D935" s="4">
        <v>-3.0200000000000001E-2</v>
      </c>
      <c r="E935" s="4">
        <v>-5.3800000000000001E-2</v>
      </c>
      <c r="F935" s="4">
        <v>8.6187881136100004E-4</v>
      </c>
      <c r="G935" s="4">
        <v>-1.9418580000000001E-2</v>
      </c>
      <c r="H935" s="4">
        <v>8.0000000000000004E-4</v>
      </c>
      <c r="I935" s="5">
        <f>'AAPL Raw'!H233-Data!H935</f>
        <v>-4.7398306701933658E-2</v>
      </c>
      <c r="J935" s="5">
        <f>'VTV Raw'!H4-Data!H935</f>
        <v>-1.2346725267178926E-2</v>
      </c>
    </row>
    <row r="936" spans="1:10" x14ac:dyDescent="0.25">
      <c r="A936">
        <v>200405</v>
      </c>
      <c r="B936" s="4">
        <v>1.1699999999999999E-2</v>
      </c>
      <c r="C936" s="4">
        <v>-2.5000000000000001E-3</v>
      </c>
      <c r="D936" s="4">
        <v>-2.3E-3</v>
      </c>
      <c r="E936" s="4">
        <v>1.4999999999999999E-2</v>
      </c>
      <c r="F936" s="4">
        <v>3.7885851662900001E-3</v>
      </c>
      <c r="G936" s="4">
        <v>5.2379200000000001E-3</v>
      </c>
      <c r="H936" s="4">
        <v>5.9999999999999995E-4</v>
      </c>
      <c r="I936" s="5">
        <f>'AAPL Raw'!H234-Data!H936</f>
        <v>8.7840665426887662E-2</v>
      </c>
      <c r="J936" s="5">
        <f>'VTV Raw'!H5-Data!H936</f>
        <v>6.8134420647351542E-3</v>
      </c>
    </row>
    <row r="937" spans="1:10" x14ac:dyDescent="0.25">
      <c r="A937">
        <v>200406</v>
      </c>
      <c r="B937" s="4">
        <v>1.8600000000000002E-2</v>
      </c>
      <c r="C937" s="4">
        <v>2.2799999999999997E-2</v>
      </c>
      <c r="D937" s="4">
        <v>1.23E-2</v>
      </c>
      <c r="E937" s="4">
        <v>2.0499999999999997E-2</v>
      </c>
      <c r="F937" s="4">
        <v>2.5469328322199999E-2</v>
      </c>
      <c r="G937" s="4">
        <v>2.3291260000000001E-2</v>
      </c>
      <c r="H937" s="4">
        <v>8.0000000000000004E-4</v>
      </c>
      <c r="I937" s="5">
        <f>'AAPL Raw'!H235-Data!H937</f>
        <v>0.15885744958694228</v>
      </c>
      <c r="J937" s="5">
        <f>'VTV Raw'!H6-Data!H937</f>
        <v>1.8415586990002588E-2</v>
      </c>
    </row>
    <row r="938" spans="1:10" x14ac:dyDescent="0.25">
      <c r="A938">
        <v>200407</v>
      </c>
      <c r="B938" s="4">
        <v>-4.0599999999999997E-2</v>
      </c>
      <c r="C938" s="4">
        <v>-3.7999999999999999E-2</v>
      </c>
      <c r="D938" s="4">
        <v>3.2199999999999999E-2</v>
      </c>
      <c r="E938" s="4">
        <v>-2.2799999999999997E-2</v>
      </c>
      <c r="F938" s="4">
        <v>5.9784530356099999E-2</v>
      </c>
      <c r="G938" s="4">
        <v>7.58688E-2</v>
      </c>
      <c r="H938" s="4">
        <v>1E-3</v>
      </c>
      <c r="I938" s="5">
        <f>'AAPL Raw'!H236-Data!H938</f>
        <v>-7.1462494229109766E-3</v>
      </c>
      <c r="J938" s="5">
        <f>'VTV Raw'!H7-Data!H938</f>
        <v>-1.0835031744516943E-2</v>
      </c>
    </row>
    <row r="939" spans="1:10" x14ac:dyDescent="0.25">
      <c r="A939">
        <v>200408</v>
      </c>
      <c r="B939" s="4">
        <v>8.0000000000000004E-4</v>
      </c>
      <c r="C939" s="4">
        <v>-1.49E-2</v>
      </c>
      <c r="D939" s="4">
        <v>0.01</v>
      </c>
      <c r="E939" s="4">
        <v>-1.5900000000000001E-2</v>
      </c>
      <c r="F939" s="4">
        <v>2.6655456450999999E-2</v>
      </c>
      <c r="G939" s="4">
        <v>5.5410180000000003E-2</v>
      </c>
      <c r="H939" s="4">
        <v>1.1000000000000001E-3</v>
      </c>
      <c r="I939" s="5">
        <f>'AAPL Raw'!H237-Data!H939</f>
        <v>6.538179864600667E-2</v>
      </c>
      <c r="J939" s="5">
        <f>'VTV Raw'!H8-Data!H939</f>
        <v>1.3154019526603878E-2</v>
      </c>
    </row>
    <row r="940" spans="1:10" x14ac:dyDescent="0.25">
      <c r="A940">
        <v>200409</v>
      </c>
      <c r="B940" s="4">
        <v>1.6E-2</v>
      </c>
      <c r="C940" s="4">
        <v>3.0200000000000001E-2</v>
      </c>
      <c r="D940" s="4">
        <v>-2.0000000000000001E-4</v>
      </c>
      <c r="E940" s="4">
        <v>5.4900000000000004E-2</v>
      </c>
      <c r="F940" s="4">
        <v>2.9975004580099999E-2</v>
      </c>
      <c r="G940" s="4">
        <v>2.4261999999999999E-3</v>
      </c>
      <c r="H940" s="4">
        <v>1.1000000000000001E-3</v>
      </c>
      <c r="I940" s="5">
        <f>'AAPL Raw'!H238-Data!H940</f>
        <v>0.12241409444270844</v>
      </c>
      <c r="J940" s="5">
        <f>'VTV Raw'!H9-Data!H940</f>
        <v>5.1230685058812793E-3</v>
      </c>
    </row>
    <row r="941" spans="1:10" x14ac:dyDescent="0.25">
      <c r="A941">
        <v>200410</v>
      </c>
      <c r="B941" s="4">
        <v>1.43E-2</v>
      </c>
      <c r="C941" s="4">
        <v>1.5E-3</v>
      </c>
      <c r="D941" s="4">
        <v>-2.5000000000000001E-3</v>
      </c>
      <c r="E941" s="4">
        <v>-1.38E-2</v>
      </c>
      <c r="F941" s="4">
        <v>1.5291110732100001E-2</v>
      </c>
      <c r="G941" s="4">
        <v>-1.3359000000000001E-3</v>
      </c>
      <c r="H941" s="4">
        <v>1.1000000000000001E-3</v>
      </c>
      <c r="I941" s="5">
        <f>'AAPL Raw'!H239-Data!H941</f>
        <v>0.3511568291457795</v>
      </c>
      <c r="J941" s="5">
        <f>'VTV Raw'!H10-Data!H941</f>
        <v>2.043613451997205E-2</v>
      </c>
    </row>
    <row r="942" spans="1:10" x14ac:dyDescent="0.25">
      <c r="A942">
        <v>200411</v>
      </c>
      <c r="B942" s="4">
        <v>4.5400000000000003E-2</v>
      </c>
      <c r="C942" s="4">
        <v>3.73E-2</v>
      </c>
      <c r="D942" s="4">
        <v>1.4499999999999999E-2</v>
      </c>
      <c r="E942" s="4">
        <v>3.1600000000000003E-2</v>
      </c>
      <c r="F942" s="4">
        <v>3.0850746266100001E-2</v>
      </c>
      <c r="G942" s="4">
        <v>1.1815859999999999E-2</v>
      </c>
      <c r="H942" s="4">
        <v>1.5E-3</v>
      </c>
      <c r="I942" s="5">
        <f>'AAPL Raw'!H240-Data!H942</f>
        <v>0.27808062843410025</v>
      </c>
      <c r="J942" s="5">
        <f>'VTV Raw'!H11-Data!H942</f>
        <v>4.6241387320456184E-2</v>
      </c>
    </row>
    <row r="943" spans="1:10" x14ac:dyDescent="0.25">
      <c r="A943">
        <v>200412</v>
      </c>
      <c r="B943" s="4">
        <v>3.4300000000000004E-2</v>
      </c>
      <c r="C943" s="4">
        <v>-2.9999999999999997E-4</v>
      </c>
      <c r="D943" s="4">
        <v>-2.0999999999999999E-3</v>
      </c>
      <c r="E943" s="4">
        <v>-2.87E-2</v>
      </c>
      <c r="F943" s="4">
        <v>1.5032385486199999E-2</v>
      </c>
      <c r="G943" s="4">
        <v>-3.2793030000000001E-2</v>
      </c>
      <c r="H943" s="4">
        <v>1.6000000000000001E-3</v>
      </c>
      <c r="I943" s="5">
        <f>'AAPL Raw'!H241-Data!H943</f>
        <v>-4.1122045393218461E-2</v>
      </c>
      <c r="J943" s="5">
        <f>'VTV Raw'!H12-Data!H943</f>
        <v>2.5026821044531734E-2</v>
      </c>
    </row>
    <row r="944" spans="1:10" x14ac:dyDescent="0.25">
      <c r="A944">
        <v>200501</v>
      </c>
      <c r="B944" s="4">
        <v>-2.76E-2</v>
      </c>
      <c r="C944" s="4">
        <v>-1.72E-2</v>
      </c>
      <c r="D944" s="4">
        <v>2.07E-2</v>
      </c>
      <c r="E944" s="4">
        <v>3.0499999999999999E-2</v>
      </c>
      <c r="F944" s="4">
        <v>3.9160945951600003E-2</v>
      </c>
      <c r="G944" s="4">
        <v>3.8360390000000001E-2</v>
      </c>
      <c r="H944" s="4">
        <v>1.6000000000000001E-3</v>
      </c>
      <c r="I944" s="5">
        <f>'AAPL Raw'!H242-Data!H944</f>
        <v>0.19249921194356828</v>
      </c>
      <c r="J944" s="5">
        <f>'VTV Raw'!H13-Data!H944</f>
        <v>-1.4498584326276442E-2</v>
      </c>
    </row>
    <row r="945" spans="1:10" x14ac:dyDescent="0.25">
      <c r="A945">
        <v>200502</v>
      </c>
      <c r="B945" s="4">
        <v>1.89E-2</v>
      </c>
      <c r="C945" s="4">
        <v>-5.6999999999999993E-3</v>
      </c>
      <c r="D945" s="4">
        <v>1.54E-2</v>
      </c>
      <c r="E945" s="4">
        <v>3.3700000000000001E-2</v>
      </c>
      <c r="F945" s="4">
        <v>3.4475621473900001E-2</v>
      </c>
      <c r="G945" s="4">
        <v>4.5691219999999998E-2</v>
      </c>
      <c r="H945" s="4">
        <v>1.6000000000000001E-3</v>
      </c>
      <c r="I945" s="5">
        <f>'AAPL Raw'!H243-Data!H945</f>
        <v>0.16511055067923947</v>
      </c>
      <c r="J945" s="5">
        <f>'VTV Raw'!H14-Data!H945</f>
        <v>3.2690343963026662E-2</v>
      </c>
    </row>
    <row r="946" spans="1:10" x14ac:dyDescent="0.25">
      <c r="A946">
        <v>200503</v>
      </c>
      <c r="B946" s="4">
        <v>-1.9699999999999999E-2</v>
      </c>
      <c r="C946" s="4">
        <v>-1.3999999999999999E-2</v>
      </c>
      <c r="D946" s="4">
        <v>2.0499999999999997E-2</v>
      </c>
      <c r="E946" s="4">
        <v>4.0999999999999995E-3</v>
      </c>
      <c r="F946" s="4">
        <v>6.44831343887E-3</v>
      </c>
      <c r="G946" s="4">
        <v>1.40555E-3</v>
      </c>
      <c r="H946" s="4">
        <v>2.0999999999999999E-3</v>
      </c>
      <c r="I946" s="5">
        <f>'AAPL Raw'!H244-Data!H946</f>
        <v>-7.3210538415954166E-2</v>
      </c>
      <c r="J946" s="5">
        <f>'VTV Raw'!H15-Data!H946</f>
        <v>-2.4622578365679503E-2</v>
      </c>
    </row>
    <row r="947" spans="1:10" x14ac:dyDescent="0.25">
      <c r="A947">
        <v>200504</v>
      </c>
      <c r="B947" s="4">
        <v>-2.6099999999999998E-2</v>
      </c>
      <c r="C947" s="4">
        <v>-3.9300000000000002E-2</v>
      </c>
      <c r="D947" s="4">
        <v>5.0000000000000001E-4</v>
      </c>
      <c r="E947" s="4">
        <v>-6.8999999999999999E-3</v>
      </c>
      <c r="F947" s="4">
        <v>1.4600827990899999E-2</v>
      </c>
      <c r="G947" s="4">
        <v>-5.2084140000000001E-2</v>
      </c>
      <c r="H947" s="4">
        <v>2.0999999999999999E-3</v>
      </c>
      <c r="I947" s="5">
        <f>'AAPL Raw'!H245-Data!H947</f>
        <v>-0.13672905474617603</v>
      </c>
      <c r="J947" s="5">
        <f>'VTV Raw'!H16-Data!H947</f>
        <v>-1.2529668369913436E-2</v>
      </c>
    </row>
    <row r="948" spans="1:10" x14ac:dyDescent="0.25">
      <c r="A948">
        <v>200505</v>
      </c>
      <c r="B948" s="4">
        <v>3.6499999999999998E-2</v>
      </c>
      <c r="C948" s="4">
        <v>2.8799999999999999E-2</v>
      </c>
      <c r="D948" s="4">
        <v>-5.8999999999999999E-3</v>
      </c>
      <c r="E948" s="4">
        <v>4.5000000000000005E-3</v>
      </c>
      <c r="F948" s="4">
        <v>-1.8815458303599999E-2</v>
      </c>
      <c r="G948" s="4">
        <v>5.5712100000000001E-3</v>
      </c>
      <c r="H948" s="4">
        <v>2.3999999999999998E-3</v>
      </c>
      <c r="I948" s="5">
        <f>'AAPL Raw'!H246-Data!H948</f>
        <v>0.1002061345959477</v>
      </c>
      <c r="J948" s="5">
        <f>'VTV Raw'!H17-Data!H948</f>
        <v>2.2510446143045384E-2</v>
      </c>
    </row>
    <row r="949" spans="1:10" x14ac:dyDescent="0.25">
      <c r="A949">
        <v>200506</v>
      </c>
      <c r="B949" s="4">
        <v>5.6999999999999993E-3</v>
      </c>
      <c r="C949" s="4">
        <v>2.5899999999999999E-2</v>
      </c>
      <c r="D949" s="4">
        <v>2.81E-2</v>
      </c>
      <c r="E949" s="4">
        <v>2.0499999999999997E-2</v>
      </c>
      <c r="F949" s="4">
        <v>3.7108327267499998E-2</v>
      </c>
      <c r="G949" s="4">
        <v>4.3512830000000002E-2</v>
      </c>
      <c r="H949" s="4">
        <v>2.3E-3</v>
      </c>
      <c r="I949" s="5">
        <f>'AAPL Raw'!H247-Data!H949</f>
        <v>-7.6494756615833853E-2</v>
      </c>
      <c r="J949" s="5">
        <f>'VTV Raw'!H18-Data!H949</f>
        <v>5.5587089863073612E-3</v>
      </c>
    </row>
    <row r="950" spans="1:10" x14ac:dyDescent="0.25">
      <c r="A950">
        <v>200507</v>
      </c>
      <c r="B950" s="4">
        <v>3.9199999999999999E-2</v>
      </c>
      <c r="C950" s="4">
        <v>2.8999999999999998E-2</v>
      </c>
      <c r="D950" s="4">
        <v>-7.8000000000000005E-3</v>
      </c>
      <c r="E950" s="4">
        <v>5.9999999999999995E-4</v>
      </c>
      <c r="F950" s="4">
        <v>1.6440176768300001E-2</v>
      </c>
      <c r="G950" s="4">
        <v>2.2288249999999999E-2</v>
      </c>
      <c r="H950" s="4">
        <v>2.3999999999999998E-3</v>
      </c>
      <c r="I950" s="5">
        <f>'AAPL Raw'!H248-Data!H950</f>
        <v>0.15625264756740348</v>
      </c>
      <c r="J950" s="5">
        <f>'VTV Raw'!H19-Data!H950</f>
        <v>2.9155774152985717E-2</v>
      </c>
    </row>
    <row r="951" spans="1:10" x14ac:dyDescent="0.25">
      <c r="A951">
        <v>200508</v>
      </c>
      <c r="B951" s="4">
        <v>-1.2199999999999999E-2</v>
      </c>
      <c r="C951" s="4">
        <v>-9.7999999999999997E-3</v>
      </c>
      <c r="D951" s="4">
        <v>1.34E-2</v>
      </c>
      <c r="E951" s="4">
        <v>2.0799999999999999E-2</v>
      </c>
      <c r="F951" s="4">
        <v>2.7258687009399998E-3</v>
      </c>
      <c r="G951" s="4">
        <v>2.368731E-2</v>
      </c>
      <c r="H951" s="4">
        <v>3.0000000000000001E-3</v>
      </c>
      <c r="I951" s="5">
        <f>'AAPL Raw'!H249-Data!H951</f>
        <v>9.6413377684155033E-2</v>
      </c>
      <c r="J951" s="5">
        <f>'VTV Raw'!H20-Data!H951</f>
        <v>-9.0109629751853292E-3</v>
      </c>
    </row>
    <row r="952" spans="1:10" x14ac:dyDescent="0.25">
      <c r="A952">
        <v>200509</v>
      </c>
      <c r="B952" s="4">
        <v>4.8999999999999998E-3</v>
      </c>
      <c r="C952" s="4">
        <v>-6.7000000000000002E-3</v>
      </c>
      <c r="D952" s="4">
        <v>6.8999999999999999E-3</v>
      </c>
      <c r="E952" s="4">
        <v>3.4300000000000004E-2</v>
      </c>
      <c r="F952" s="4">
        <v>1.7709243631299999E-3</v>
      </c>
      <c r="G952" s="4">
        <v>3.2100419999999998E-2</v>
      </c>
      <c r="H952" s="4">
        <v>2.8999999999999998E-3</v>
      </c>
      <c r="I952" s="5">
        <f>'AAPL Raw'!H250-Data!H952</f>
        <v>0.14041443535917753</v>
      </c>
      <c r="J952" s="5">
        <f>'VTV Raw'!H21-Data!H952</f>
        <v>7.2389094424686468E-3</v>
      </c>
    </row>
    <row r="953" spans="1:10" x14ac:dyDescent="0.25">
      <c r="A953">
        <v>200510</v>
      </c>
      <c r="B953" s="4">
        <v>-2.0199999999999999E-2</v>
      </c>
      <c r="C953" s="4">
        <v>-1.23E-2</v>
      </c>
      <c r="D953" s="4">
        <v>4.0999999999999995E-3</v>
      </c>
      <c r="E953" s="4">
        <v>-1.3899999999999999E-2</v>
      </c>
      <c r="F953" s="4">
        <v>-2.2073743953300001E-2</v>
      </c>
      <c r="G953" s="4">
        <v>-4.4333900000000002E-2</v>
      </c>
      <c r="H953" s="4">
        <v>2.7000000000000001E-3</v>
      </c>
      <c r="I953" s="5">
        <f>'AAPL Raw'!H251-Data!H953</f>
        <v>7.1539681081515802E-2</v>
      </c>
      <c r="J953" s="5">
        <f>'VTV Raw'!H22-Data!H953</f>
        <v>-2.2241321095652099E-2</v>
      </c>
    </row>
    <row r="954" spans="1:10" x14ac:dyDescent="0.25">
      <c r="A954">
        <v>200511</v>
      </c>
      <c r="B954" s="4">
        <v>3.61E-2</v>
      </c>
      <c r="C954" s="4">
        <v>9.8999999999999991E-3</v>
      </c>
      <c r="D954" s="4">
        <v>-1.2E-2</v>
      </c>
      <c r="E954" s="4">
        <v>3.4999999999999996E-3</v>
      </c>
      <c r="F954" s="4">
        <v>1.00956818625E-4</v>
      </c>
      <c r="G954" s="4">
        <v>5.2563000000000002E-3</v>
      </c>
      <c r="H954" s="4">
        <v>3.0999999999999999E-3</v>
      </c>
      <c r="I954" s="5">
        <f>'AAPL Raw'!H252-Data!H954</f>
        <v>0.17453590667204988</v>
      </c>
      <c r="J954" s="5">
        <f>'VTV Raw'!H23-Data!H954</f>
        <v>3.2168714384600443E-2</v>
      </c>
    </row>
    <row r="955" spans="1:10" x14ac:dyDescent="0.25">
      <c r="A955">
        <v>200512</v>
      </c>
      <c r="B955" s="4">
        <v>-2.5000000000000001E-3</v>
      </c>
      <c r="C955" s="4">
        <v>-4.0999999999999995E-3</v>
      </c>
      <c r="D955" s="4">
        <v>2.2000000000000001E-3</v>
      </c>
      <c r="E955" s="4">
        <v>7.7000000000000002E-3</v>
      </c>
      <c r="F955" s="4">
        <v>1.4116463070299999E-2</v>
      </c>
      <c r="G955" s="4">
        <v>-2.3157E-3</v>
      </c>
      <c r="H955" s="4">
        <v>3.2000000000000002E-3</v>
      </c>
      <c r="I955" s="5">
        <f>'AAPL Raw'!H253-Data!H955</f>
        <v>5.6811210298064997E-2</v>
      </c>
      <c r="J955" s="5">
        <f>'VTV Raw'!H24-Data!H955</f>
        <v>-4.4227947349311427E-3</v>
      </c>
    </row>
    <row r="956" spans="1:10" x14ac:dyDescent="0.25">
      <c r="A956">
        <v>200601</v>
      </c>
      <c r="B956" s="4">
        <v>3.04E-2</v>
      </c>
      <c r="C956" s="4">
        <v>5.4199999999999998E-2</v>
      </c>
      <c r="D956" s="4">
        <v>1.09E-2</v>
      </c>
      <c r="E956" s="4">
        <v>2.53E-2</v>
      </c>
      <c r="F956" s="4">
        <v>9.1288482485899995E-3</v>
      </c>
      <c r="G956" s="4">
        <v>2.587337E-2</v>
      </c>
      <c r="H956" s="4">
        <v>3.4999999999999996E-3</v>
      </c>
      <c r="I956" s="5">
        <f>'AAPL Raw'!H254-Data!H956</f>
        <v>4.6855133478854338E-2</v>
      </c>
      <c r="J956" s="5">
        <f>'VTV Raw'!H25-Data!H956</f>
        <v>3.5080163116088914E-2</v>
      </c>
    </row>
    <row r="957" spans="1:10" x14ac:dyDescent="0.25">
      <c r="A957">
        <v>200602</v>
      </c>
      <c r="B957" s="4">
        <v>-3.0000000000000001E-3</v>
      </c>
      <c r="C957" s="4">
        <v>-4.0000000000000001E-3</v>
      </c>
      <c r="D957" s="4">
        <v>-3.7000000000000002E-3</v>
      </c>
      <c r="E957" s="4">
        <v>-1.84E-2</v>
      </c>
      <c r="F957" s="4">
        <v>6.4428824588199998E-3</v>
      </c>
      <c r="G957" s="4">
        <v>-1.858655E-2</v>
      </c>
      <c r="H957" s="4">
        <v>3.4000000000000002E-3</v>
      </c>
      <c r="I957" s="5">
        <f>'AAPL Raw'!H255-Data!H957</f>
        <v>-9.6368348246703969E-2</v>
      </c>
      <c r="J957" s="5">
        <f>'VTV Raw'!H26-Data!H957</f>
        <v>5.4289056975203726E-3</v>
      </c>
    </row>
    <row r="958" spans="1:10" x14ac:dyDescent="0.25">
      <c r="A958">
        <v>200603</v>
      </c>
      <c r="B958" s="4">
        <v>1.46E-2</v>
      </c>
      <c r="C958" s="4">
        <v>3.4500000000000003E-2</v>
      </c>
      <c r="D958" s="4">
        <v>5.5000000000000005E-3</v>
      </c>
      <c r="E958" s="4">
        <v>1.26E-2</v>
      </c>
      <c r="F958" s="4">
        <v>1.06273282286E-2</v>
      </c>
      <c r="G958" s="4">
        <v>1.0015619999999999E-2</v>
      </c>
      <c r="H958" s="4">
        <v>3.7000000000000002E-3</v>
      </c>
      <c r="I958" s="5">
        <f>'AAPL Raw'!H256-Data!H958</f>
        <v>-8.7945671321815702E-2</v>
      </c>
      <c r="J958" s="5">
        <f>'VTV Raw'!H27-Data!H958</f>
        <v>5.8928768083224368E-3</v>
      </c>
    </row>
    <row r="959" spans="1:10" x14ac:dyDescent="0.25">
      <c r="A959">
        <v>200604</v>
      </c>
      <c r="B959" s="4">
        <v>7.3000000000000001E-3</v>
      </c>
      <c r="C959" s="4">
        <v>-1.43E-2</v>
      </c>
      <c r="D959" s="4">
        <v>2.3399999999999997E-2</v>
      </c>
      <c r="E959" s="4">
        <v>6.0999999999999995E-3</v>
      </c>
      <c r="F959" s="4">
        <v>1.33175668794E-2</v>
      </c>
      <c r="G959" s="4">
        <v>1.5150449999999999E-2</v>
      </c>
      <c r="H959" s="4">
        <v>3.5999999999999999E-3</v>
      </c>
      <c r="I959" s="5">
        <f>'AAPL Raw'!H257-Data!H959</f>
        <v>0.11868911459423552</v>
      </c>
      <c r="J959" s="5">
        <f>'VTV Raw'!H28-Data!H959</f>
        <v>2.7046117091208681E-2</v>
      </c>
    </row>
    <row r="960" spans="1:10" x14ac:dyDescent="0.25">
      <c r="A960">
        <v>200605</v>
      </c>
      <c r="B960" s="4">
        <v>-3.5699999999999996E-2</v>
      </c>
      <c r="C960" s="4">
        <v>-2.98E-2</v>
      </c>
      <c r="D960" s="4">
        <v>2.3900000000000001E-2</v>
      </c>
      <c r="E960" s="4">
        <v>-3.7000000000000005E-2</v>
      </c>
      <c r="F960" s="4">
        <v>2.9733292742000002E-3</v>
      </c>
      <c r="G960" s="4">
        <v>2.6968329999999999E-2</v>
      </c>
      <c r="H960" s="4">
        <v>4.3E-3</v>
      </c>
      <c r="I960" s="5">
        <f>'AAPL Raw'!H258-Data!H960</f>
        <v>-0.1551735919946329</v>
      </c>
      <c r="J960" s="5">
        <f>'VTV Raw'!H29-Data!H960</f>
        <v>-2.838437103175398E-2</v>
      </c>
    </row>
    <row r="961" spans="1:10" x14ac:dyDescent="0.25">
      <c r="A961">
        <v>200606</v>
      </c>
      <c r="B961" s="4">
        <v>-3.4999999999999996E-3</v>
      </c>
      <c r="C961" s="4">
        <v>-3.8E-3</v>
      </c>
      <c r="D961" s="4">
        <v>8.0000000000000002E-3</v>
      </c>
      <c r="E961" s="4">
        <v>1.54E-2</v>
      </c>
      <c r="F961" s="4">
        <v>8.3157277169099999E-4</v>
      </c>
      <c r="G961" s="4">
        <v>3.5329180000000002E-2</v>
      </c>
      <c r="H961" s="4">
        <v>4.0000000000000001E-3</v>
      </c>
      <c r="I961" s="5">
        <f>'AAPL Raw'!H259-Data!H961</f>
        <v>-4.5826761259075699E-2</v>
      </c>
      <c r="J961" s="5">
        <f>'VTV Raw'!H30-Data!H961</f>
        <v>-4.9860247995714077E-4</v>
      </c>
    </row>
    <row r="962" spans="1:10" x14ac:dyDescent="0.25">
      <c r="A962">
        <v>200607</v>
      </c>
      <c r="B962" s="4">
        <v>-7.8000000000000005E-3</v>
      </c>
      <c r="C962" s="4">
        <v>-3.9900000000000005E-2</v>
      </c>
      <c r="D962" s="4">
        <v>2.6200000000000001E-2</v>
      </c>
      <c r="E962" s="4">
        <v>-2.1299999999999999E-2</v>
      </c>
      <c r="F962" s="4">
        <v>2.0633746303500001E-2</v>
      </c>
      <c r="G962" s="4">
        <v>5.3563029999999998E-2</v>
      </c>
      <c r="H962" s="4">
        <v>4.0000000000000001E-3</v>
      </c>
      <c r="I962" s="5">
        <f>'AAPL Raw'!H260-Data!H962</f>
        <v>0.18265980846455721</v>
      </c>
      <c r="J962" s="5">
        <f>'VTV Raw'!H31-Data!H962</f>
        <v>2.6926714079639872E-2</v>
      </c>
    </row>
    <row r="963" spans="1:10" x14ac:dyDescent="0.25">
      <c r="A963">
        <v>200608</v>
      </c>
      <c r="B963" s="4">
        <v>2.0299999999999999E-2</v>
      </c>
      <c r="C963" s="4">
        <v>1.01E-2</v>
      </c>
      <c r="D963" s="4">
        <v>-2.0400000000000001E-2</v>
      </c>
      <c r="E963" s="4">
        <v>-3.3799999999999997E-2</v>
      </c>
      <c r="F963" s="4">
        <v>-4.5817001046499998E-3</v>
      </c>
      <c r="G963" s="4">
        <v>-4.0435869999999999E-2</v>
      </c>
      <c r="H963" s="4">
        <v>4.1999999999999997E-3</v>
      </c>
      <c r="I963" s="5">
        <f>'AAPL Raw'!H261-Data!H963</f>
        <v>-5.8189736600816793E-3</v>
      </c>
      <c r="J963" s="5">
        <f>'VTV Raw'!H32-Data!H963</f>
        <v>1.2493837449744288E-2</v>
      </c>
    </row>
    <row r="964" spans="1:10" x14ac:dyDescent="0.25">
      <c r="A964">
        <v>200609</v>
      </c>
      <c r="B964" s="4">
        <v>1.84E-2</v>
      </c>
      <c r="C964" s="4">
        <v>-1.34E-2</v>
      </c>
      <c r="D964" s="4">
        <v>5.9999999999999995E-4</v>
      </c>
      <c r="E964" s="4">
        <v>-9.5999999999999992E-3</v>
      </c>
      <c r="F964" s="4">
        <v>-1.7428018816900001E-3</v>
      </c>
      <c r="G964" s="4">
        <v>-6.1204600000000003E-3</v>
      </c>
      <c r="H964" s="4">
        <v>4.0999999999999995E-3</v>
      </c>
      <c r="I964" s="5">
        <f>'AAPL Raw'!H262-Data!H964</f>
        <v>0.13046239209194943</v>
      </c>
      <c r="J964" s="5">
        <f>'VTV Raw'!H33-Data!H964</f>
        <v>1.1363026902562405E-2</v>
      </c>
    </row>
    <row r="965" spans="1:10" x14ac:dyDescent="0.25">
      <c r="A965">
        <v>200610</v>
      </c>
      <c r="B965" s="4">
        <v>3.2300000000000002E-2</v>
      </c>
      <c r="C965" s="4">
        <v>1.72E-2</v>
      </c>
      <c r="D965" s="4">
        <v>-2.5999999999999999E-3</v>
      </c>
      <c r="E965" s="4">
        <v>-2E-3</v>
      </c>
      <c r="F965" s="4">
        <v>4.6836271326100003E-3</v>
      </c>
      <c r="G965" s="4">
        <v>4.8166790000000001E-2</v>
      </c>
      <c r="H965" s="4">
        <v>4.0999999999999995E-3</v>
      </c>
      <c r="I965" s="5">
        <f>'AAPL Raw'!H263-Data!H965</f>
        <v>4.9159814953950491E-2</v>
      </c>
      <c r="J965" s="5">
        <f>'VTV Raw'!H34-Data!H965</f>
        <v>3.3457370046381822E-2</v>
      </c>
    </row>
    <row r="966" spans="1:10" x14ac:dyDescent="0.25">
      <c r="A966">
        <v>200611</v>
      </c>
      <c r="B966" s="4">
        <v>1.7100000000000001E-2</v>
      </c>
      <c r="C966" s="4">
        <v>7.1999999999999998E-3</v>
      </c>
      <c r="D966" s="4">
        <v>1.1000000000000001E-3</v>
      </c>
      <c r="E966" s="4">
        <v>-1.03E-2</v>
      </c>
      <c r="F966" s="4">
        <v>1.4771178249999999E-2</v>
      </c>
      <c r="G966" s="4">
        <v>1.679226E-2</v>
      </c>
      <c r="H966" s="4">
        <v>4.1999999999999997E-3</v>
      </c>
      <c r="I966" s="5">
        <f>'AAPL Raw'!H264-Data!H966</f>
        <v>0.12628861635230268</v>
      </c>
      <c r="J966" s="5">
        <f>'VTV Raw'!H35-Data!H966</f>
        <v>1.6500012982605599E-2</v>
      </c>
    </row>
    <row r="967" spans="1:10" x14ac:dyDescent="0.25">
      <c r="A967">
        <v>200612</v>
      </c>
      <c r="B967" s="4">
        <v>8.6999999999999994E-3</v>
      </c>
      <c r="C967" s="4">
        <v>-1.1299999999999999E-2</v>
      </c>
      <c r="D967" s="4">
        <v>2.7099999999999999E-2</v>
      </c>
      <c r="E967" s="4">
        <v>7.9000000000000008E-3</v>
      </c>
      <c r="F967" s="4">
        <v>2.5513737937899999E-2</v>
      </c>
      <c r="G967" s="4">
        <v>-9.4437900000000005E-3</v>
      </c>
      <c r="H967" s="4">
        <v>4.0000000000000001E-3</v>
      </c>
      <c r="I967" s="5">
        <f>'AAPL Raw'!H265-Data!H967</f>
        <v>-7.8405179705598793E-2</v>
      </c>
      <c r="J967" s="5">
        <f>'VTV Raw'!H36-Data!H967</f>
        <v>1.3447576113500229E-2</v>
      </c>
    </row>
    <row r="968" spans="1:10" x14ac:dyDescent="0.25">
      <c r="A968">
        <v>200701</v>
      </c>
      <c r="B968" s="4">
        <v>1.3999999999999999E-2</v>
      </c>
      <c r="C968" s="4">
        <v>1.4000000000000002E-3</v>
      </c>
      <c r="D968" s="4">
        <v>-6.9999999999999993E-3</v>
      </c>
      <c r="E968" s="4">
        <v>2.3999999999999998E-3</v>
      </c>
      <c r="F968" s="4">
        <v>1.37938173496E-2</v>
      </c>
      <c r="G968" s="4">
        <v>1.4481239999999999E-2</v>
      </c>
      <c r="H968" s="4">
        <v>4.4000000000000003E-3</v>
      </c>
      <c r="I968" s="5">
        <f>'AAPL Raw'!H266-Data!H968</f>
        <v>6.0899613791118449E-3</v>
      </c>
      <c r="J968" s="5">
        <f>'VTV Raw'!H37-Data!H968</f>
        <v>1.0923663852558677E-2</v>
      </c>
    </row>
    <row r="969" spans="1:10" x14ac:dyDescent="0.25">
      <c r="A969">
        <v>200702</v>
      </c>
      <c r="B969" s="4">
        <v>-1.9599999999999999E-2</v>
      </c>
      <c r="C969" s="4">
        <v>1.18E-2</v>
      </c>
      <c r="D969" s="4">
        <v>-1.1999999999999999E-3</v>
      </c>
      <c r="E969" s="4">
        <v>-1.3500000000000002E-2</v>
      </c>
      <c r="F969" s="4">
        <v>1.16129563195E-2</v>
      </c>
      <c r="G969" s="4">
        <v>3.0077220000000002E-2</v>
      </c>
      <c r="H969" s="4">
        <v>3.8E-3</v>
      </c>
      <c r="I969" s="5">
        <f>'AAPL Raw'!H267-Data!H969</f>
        <v>-1.6864423473982513E-2</v>
      </c>
      <c r="J969" s="5">
        <f>'VTV Raw'!H38-Data!H969</f>
        <v>-1.9652378418386716E-2</v>
      </c>
    </row>
    <row r="970" spans="1:10" x14ac:dyDescent="0.25">
      <c r="A970">
        <v>200703</v>
      </c>
      <c r="B970" s="4">
        <v>6.8000000000000005E-3</v>
      </c>
      <c r="C970" s="4">
        <v>1.5E-3</v>
      </c>
      <c r="D970" s="4">
        <v>-9.3999999999999986E-3</v>
      </c>
      <c r="E970" s="4">
        <v>2.5600000000000001E-2</v>
      </c>
      <c r="F970" s="4">
        <v>8.1687428426100003E-4</v>
      </c>
      <c r="G970" s="4">
        <v>2.3560339999999999E-2</v>
      </c>
      <c r="H970" s="4">
        <v>4.3E-3</v>
      </c>
      <c r="I970" s="5">
        <f>'AAPL Raw'!H268-Data!H970</f>
        <v>9.379736321939422E-2</v>
      </c>
      <c r="J970" s="5">
        <f>'VTV Raw'!H39-Data!H970</f>
        <v>6.3401957487680665E-3</v>
      </c>
    </row>
    <row r="971" spans="1:10" x14ac:dyDescent="0.25">
      <c r="A971">
        <v>200704</v>
      </c>
      <c r="B971" s="4">
        <v>3.49E-2</v>
      </c>
      <c r="C971" s="4">
        <v>-2.1700000000000001E-2</v>
      </c>
      <c r="D971" s="4">
        <v>-1.43E-2</v>
      </c>
      <c r="E971" s="4">
        <v>-2.3999999999999998E-3</v>
      </c>
      <c r="F971" s="4">
        <v>8.6691400208900003E-3</v>
      </c>
      <c r="G971" s="4">
        <v>8.47236E-3</v>
      </c>
      <c r="H971" s="4">
        <v>4.4000000000000003E-3</v>
      </c>
      <c r="I971" s="5">
        <f>'AAPL Raw'!H269-Data!H971</f>
        <v>6.9758122492680832E-2</v>
      </c>
      <c r="J971" s="5">
        <f>'VTV Raw'!H40-Data!H971</f>
        <v>4.4020365618036419E-2</v>
      </c>
    </row>
    <row r="972" spans="1:10" x14ac:dyDescent="0.25">
      <c r="A972">
        <v>200705</v>
      </c>
      <c r="B972" s="4">
        <v>3.2400000000000005E-2</v>
      </c>
      <c r="C972" s="4">
        <v>2.3E-3</v>
      </c>
      <c r="D972" s="4">
        <v>-6.1999999999999998E-3</v>
      </c>
      <c r="E972" s="4">
        <v>-3.4000000000000002E-3</v>
      </c>
      <c r="F972" s="4">
        <v>-1.0330635014E-2</v>
      </c>
      <c r="G972" s="4">
        <v>2.4829650000000002E-2</v>
      </c>
      <c r="H972" s="4">
        <v>4.0999999999999995E-3</v>
      </c>
      <c r="I972" s="5">
        <f>'AAPL Raw'!H270-Data!H972</f>
        <v>0.21022804464813105</v>
      </c>
      <c r="J972" s="5">
        <f>'VTV Raw'!H41-Data!H972</f>
        <v>3.1684306069149397E-2</v>
      </c>
    </row>
    <row r="973" spans="1:10" x14ac:dyDescent="0.25">
      <c r="A973">
        <v>200706</v>
      </c>
      <c r="B973" s="4">
        <v>-1.9599999999999999E-2</v>
      </c>
      <c r="C973" s="4">
        <v>7.6E-3</v>
      </c>
      <c r="D973" s="4">
        <v>-1.0700000000000001E-2</v>
      </c>
      <c r="E973" s="4">
        <v>5.1000000000000004E-3</v>
      </c>
      <c r="F973" s="4">
        <v>8.0207629786500003E-3</v>
      </c>
      <c r="G973" s="4">
        <v>1.4887869999999999E-2</v>
      </c>
      <c r="H973" s="4">
        <v>4.0000000000000001E-3</v>
      </c>
      <c r="I973" s="5">
        <f>'AAPL Raw'!H271-Data!H973</f>
        <v>3.0140094247719275E-3</v>
      </c>
      <c r="J973" s="5">
        <f>'VTV Raw'!H42-Data!H973</f>
        <v>-3.0012567123025132E-2</v>
      </c>
    </row>
    <row r="974" spans="1:10" x14ac:dyDescent="0.25">
      <c r="A974">
        <v>200707</v>
      </c>
      <c r="B974" s="4">
        <v>-3.73E-2</v>
      </c>
      <c r="C974" s="4">
        <v>-2.6099999999999998E-2</v>
      </c>
      <c r="D974" s="4">
        <v>-3.73E-2</v>
      </c>
      <c r="E974" s="4">
        <v>2.9399999999999999E-2</v>
      </c>
      <c r="F974" s="4">
        <v>-6.3924233316500004E-3</v>
      </c>
      <c r="G974" s="4">
        <v>3.0012569999999999E-2</v>
      </c>
      <c r="H974" s="4">
        <v>4.0000000000000001E-3</v>
      </c>
      <c r="I974" s="5">
        <f>'AAPL Raw'!H272-Data!H974</f>
        <v>7.5645972704018183E-2</v>
      </c>
      <c r="J974" s="5">
        <f>'VTV Raw'!H43-Data!H974</f>
        <v>-4.6147628626862391E-2</v>
      </c>
    </row>
    <row r="975" spans="1:10" x14ac:dyDescent="0.25">
      <c r="A975">
        <v>200708</v>
      </c>
      <c r="B975" s="4">
        <v>9.1999999999999998E-3</v>
      </c>
      <c r="C975" s="4">
        <v>-1.4000000000000002E-3</v>
      </c>
      <c r="D975" s="4">
        <v>-1.89E-2</v>
      </c>
      <c r="E975" s="4">
        <v>1E-3</v>
      </c>
      <c r="F975" s="4">
        <v>-2.91476264142E-2</v>
      </c>
      <c r="G975" s="4">
        <v>-1.7045020000000001E-2</v>
      </c>
      <c r="H975" s="4">
        <v>4.1999999999999997E-3</v>
      </c>
      <c r="I975" s="5">
        <f>'AAPL Raw'!H273-Data!H975</f>
        <v>4.6801421484366813E-2</v>
      </c>
      <c r="J975" s="5">
        <f>'VTV Raw'!H44-Data!H975</f>
        <v>1.0398336731628915E-2</v>
      </c>
    </row>
    <row r="976" spans="1:10" x14ac:dyDescent="0.25">
      <c r="A976">
        <v>200709</v>
      </c>
      <c r="B976" s="4">
        <v>3.2199999999999999E-2</v>
      </c>
      <c r="C976" s="4">
        <v>-2.2200000000000001E-2</v>
      </c>
      <c r="D976" s="4">
        <v>-2.23E-2</v>
      </c>
      <c r="E976" s="4">
        <v>4.6300000000000001E-2</v>
      </c>
      <c r="F976" s="4">
        <v>1.4018934620400001E-2</v>
      </c>
      <c r="G976" s="4">
        <v>3.3756920000000003E-2</v>
      </c>
      <c r="H976" s="4">
        <v>3.2000000000000002E-3</v>
      </c>
      <c r="I976" s="5">
        <f>'AAPL Raw'!H274-Data!H976</f>
        <v>0.10504683552811699</v>
      </c>
      <c r="J976" s="5">
        <f>'VTV Raw'!H45-Data!H976</f>
        <v>2.5720931795463066E-2</v>
      </c>
    </row>
    <row r="977" spans="1:10" x14ac:dyDescent="0.25">
      <c r="A977">
        <v>200710</v>
      </c>
      <c r="B977" s="4">
        <v>1.8000000000000002E-2</v>
      </c>
      <c r="C977" s="4">
        <v>1.1999999999999999E-3</v>
      </c>
      <c r="D977" s="4">
        <v>-3.1099999999999999E-2</v>
      </c>
      <c r="E977" s="4">
        <v>5.0199999999999995E-2</v>
      </c>
      <c r="F977" s="4">
        <v>2.1363910680699998E-3</v>
      </c>
      <c r="G977" s="4">
        <v>5.5276369999999998E-2</v>
      </c>
      <c r="H977" s="4">
        <v>3.2000000000000002E-3</v>
      </c>
      <c r="I977" s="5">
        <f>'AAPL Raw'!H275-Data!H977</f>
        <v>0.23450162139801053</v>
      </c>
      <c r="J977" s="5">
        <f>'VTV Raw'!H46-Data!H977</f>
        <v>4.7622049838870004E-3</v>
      </c>
    </row>
    <row r="978" spans="1:10" x14ac:dyDescent="0.25">
      <c r="A978">
        <v>200711</v>
      </c>
      <c r="B978" s="4">
        <v>-4.8300000000000003E-2</v>
      </c>
      <c r="C978" s="4">
        <v>-2.9300000000000003E-2</v>
      </c>
      <c r="D978" s="4">
        <v>-9.3999999999999986E-3</v>
      </c>
      <c r="E978" s="4">
        <v>9.8999999999999991E-3</v>
      </c>
      <c r="F978" s="4">
        <v>-4.0243101844300001E-2</v>
      </c>
      <c r="G978" s="4">
        <v>1.185688E-2</v>
      </c>
      <c r="H978" s="4">
        <v>3.4000000000000002E-3</v>
      </c>
      <c r="I978" s="5">
        <f>'AAPL Raw'!H276-Data!H978</f>
        <v>-4.409491553398863E-2</v>
      </c>
      <c r="J978" s="5">
        <f>'VTV Raw'!H47-Data!H978</f>
        <v>-5.38051373041986E-2</v>
      </c>
    </row>
    <row r="979" spans="1:10" x14ac:dyDescent="0.25">
      <c r="A979">
        <v>200712</v>
      </c>
      <c r="B979" s="4">
        <v>-8.6999999999999994E-3</v>
      </c>
      <c r="C979" s="4">
        <v>1.6000000000000001E-3</v>
      </c>
      <c r="D979" s="4">
        <v>-5.1999999999999998E-3</v>
      </c>
      <c r="E979" s="4">
        <v>6.6299999999999998E-2</v>
      </c>
      <c r="F979" s="4">
        <v>-2.49016519842E-2</v>
      </c>
      <c r="G979" s="4">
        <v>5.0161169999999998E-2</v>
      </c>
      <c r="H979" s="4">
        <v>2.7000000000000001E-3</v>
      </c>
      <c r="I979" s="5">
        <f>'AAPL Raw'!H277-Data!H979</f>
        <v>8.4337624493468308E-2</v>
      </c>
      <c r="J979" s="5">
        <f>'VTV Raw'!H48-Data!H979</f>
        <v>-2.6520204634680154E-2</v>
      </c>
    </row>
    <row r="980" spans="1:10" x14ac:dyDescent="0.25">
      <c r="A980">
        <v>200801</v>
      </c>
      <c r="B980" s="4">
        <v>-6.3600000000000004E-2</v>
      </c>
      <c r="C980" s="4">
        <v>-9.7999999999999997E-3</v>
      </c>
      <c r="D980" s="4">
        <v>4.0099999999999997E-2</v>
      </c>
      <c r="E980" s="4">
        <v>-7.7499999999999999E-2</v>
      </c>
      <c r="F980" s="4">
        <v>-2.0317926280900001E-2</v>
      </c>
      <c r="G980" s="4">
        <v>-0.12464677</v>
      </c>
      <c r="H980" s="4">
        <v>2.0999999999999999E-3</v>
      </c>
      <c r="I980" s="5">
        <f>'AAPL Raw'!H278-Data!H980</f>
        <v>-0.31873958889713627</v>
      </c>
      <c r="J980" s="5">
        <f>'VTV Raw'!H49-Data!H980</f>
        <v>-4.1391328412647484E-2</v>
      </c>
    </row>
    <row r="981" spans="1:10" x14ac:dyDescent="0.25">
      <c r="A981">
        <v>200802</v>
      </c>
      <c r="B981" s="4">
        <v>-3.0899999999999997E-2</v>
      </c>
      <c r="C981" s="4">
        <v>-4.0999999999999995E-3</v>
      </c>
      <c r="D981" s="4">
        <v>-8.3999999999999995E-3</v>
      </c>
      <c r="E981" s="4">
        <v>6.0999999999999999E-2</v>
      </c>
      <c r="F981" s="4">
        <v>2.2591184525800001E-2</v>
      </c>
      <c r="G981" s="4">
        <v>5.7088299999999998E-3</v>
      </c>
      <c r="H981" s="4">
        <v>1.2999999999999999E-3</v>
      </c>
      <c r="I981" s="5">
        <f>'AAPL Raw'!H279-Data!H981</f>
        <v>-7.7688944179731961E-2</v>
      </c>
      <c r="J981" s="5">
        <f>'VTV Raw'!H50-Data!H981</f>
        <v>-4.035148024120009E-2</v>
      </c>
    </row>
    <row r="982" spans="1:10" x14ac:dyDescent="0.25">
      <c r="A982">
        <v>200803</v>
      </c>
      <c r="B982" s="4">
        <v>-9.300000000000001E-3</v>
      </c>
      <c r="C982" s="4">
        <v>7.7000000000000002E-3</v>
      </c>
      <c r="D982" s="4">
        <v>3.4999999999999996E-3</v>
      </c>
      <c r="E982" s="4">
        <v>4.2699999999999995E-2</v>
      </c>
      <c r="F982" s="4">
        <v>-6.7236462709200001E-2</v>
      </c>
      <c r="G982" s="4">
        <v>6.2206039999999997E-2</v>
      </c>
      <c r="H982" s="4">
        <v>1.7000000000000001E-3</v>
      </c>
      <c r="I982" s="5">
        <f>'AAPL Raw'!H280-Data!H982</f>
        <v>0.14611658749845871</v>
      </c>
      <c r="J982" s="5">
        <f>'VTV Raw'!H51-Data!H982</f>
        <v>-1.3217011263267651E-2</v>
      </c>
    </row>
    <row r="983" spans="1:10" x14ac:dyDescent="0.25">
      <c r="A983">
        <v>200804</v>
      </c>
      <c r="B983" s="4">
        <v>4.5999999999999999E-2</v>
      </c>
      <c r="C983" s="4">
        <v>-1.72E-2</v>
      </c>
      <c r="D983" s="4">
        <v>-1.09E-2</v>
      </c>
      <c r="E983" s="4">
        <v>-3.0999999999999999E-3</v>
      </c>
      <c r="F983" s="4">
        <v>-2.1255795632400001E-2</v>
      </c>
      <c r="G983" s="4">
        <v>0.10850528</v>
      </c>
      <c r="H983" s="4">
        <v>1.8E-3</v>
      </c>
      <c r="I983" s="5">
        <f>'AAPL Raw'!H281-Data!H983</f>
        <v>0.21039445252364722</v>
      </c>
      <c r="J983" s="5">
        <f>'VTV Raw'!H52-Data!H983</f>
        <v>4.8399362057791405E-2</v>
      </c>
    </row>
    <row r="984" spans="1:10" x14ac:dyDescent="0.25">
      <c r="A984">
        <v>200805</v>
      </c>
      <c r="B984" s="4">
        <v>1.8600000000000002E-2</v>
      </c>
      <c r="C984" s="4">
        <v>2.9500000000000002E-2</v>
      </c>
      <c r="D984" s="4">
        <v>-1.5300000000000001E-2</v>
      </c>
      <c r="E984" s="4">
        <v>3.3099999999999997E-2</v>
      </c>
      <c r="F984" s="4">
        <v>8.9685658826499995E-3</v>
      </c>
      <c r="G984" s="4">
        <v>6.7243380000000005E-2</v>
      </c>
      <c r="H984" s="4">
        <v>1.8E-3</v>
      </c>
      <c r="I984" s="5">
        <f>'AAPL Raw'!H282-Data!H984</f>
        <v>8.3282175886812332E-2</v>
      </c>
      <c r="J984" s="5">
        <f>'VTV Raw'!H53-Data!H984</f>
        <v>-7.5463102504871073E-3</v>
      </c>
    </row>
    <row r="985" spans="1:10" x14ac:dyDescent="0.25">
      <c r="A985">
        <v>200806</v>
      </c>
      <c r="B985" s="4">
        <v>-8.4399999999999989E-2</v>
      </c>
      <c r="C985" s="4">
        <v>1.24E-2</v>
      </c>
      <c r="D985" s="4">
        <v>-2.7000000000000003E-2</v>
      </c>
      <c r="E985" s="4">
        <v>0.1275</v>
      </c>
      <c r="F985" s="4">
        <v>4.6677692296300003E-3</v>
      </c>
      <c r="G985" s="4">
        <v>5.5424849999999998E-2</v>
      </c>
      <c r="H985" s="4">
        <v>1.7000000000000001E-3</v>
      </c>
      <c r="I985" s="5">
        <f>'AAPL Raw'!H283-Data!H985</f>
        <v>-0.11460063603457712</v>
      </c>
      <c r="J985" s="5">
        <f>'VTV Raw'!H54-Data!H985</f>
        <v>-0.10348192004382592</v>
      </c>
    </row>
    <row r="986" spans="1:10" x14ac:dyDescent="0.25">
      <c r="A986">
        <v>200807</v>
      </c>
      <c r="B986" s="4">
        <v>-7.7000000000000002E-3</v>
      </c>
      <c r="C986" s="4">
        <v>2.5600000000000001E-2</v>
      </c>
      <c r="D986" s="4">
        <v>5.2699999999999997E-2</v>
      </c>
      <c r="E986" s="4">
        <v>-5.0700000000000002E-2</v>
      </c>
      <c r="F986" s="4">
        <v>-6.7579027166700001E-2</v>
      </c>
      <c r="G986" s="4">
        <v>-9.0059180000000003E-2</v>
      </c>
      <c r="H986" s="4">
        <v>1.5E-3</v>
      </c>
      <c r="I986" s="5">
        <f>'AAPL Raw'!H284-Data!H986</f>
        <v>-5.2204655548109102E-2</v>
      </c>
      <c r="J986" s="5">
        <f>'VTV Raw'!H55-Data!H986</f>
        <v>3.9442409846648947E-3</v>
      </c>
    </row>
    <row r="987" spans="1:10" x14ac:dyDescent="0.25">
      <c r="A987">
        <v>200808</v>
      </c>
      <c r="B987" s="4">
        <v>1.5300000000000001E-2</v>
      </c>
      <c r="C987" s="4">
        <v>3.5000000000000003E-2</v>
      </c>
      <c r="D987" s="4">
        <v>1.4800000000000001E-2</v>
      </c>
      <c r="E987" s="4">
        <v>-4.0300000000000002E-2</v>
      </c>
      <c r="F987" s="4">
        <v>-1.3564425678299999E-2</v>
      </c>
      <c r="G987" s="4">
        <v>1.547069E-2</v>
      </c>
      <c r="H987" s="4">
        <v>1.2999999999999999E-3</v>
      </c>
      <c r="I987" s="5">
        <f>'AAPL Raw'!H285-Data!H987</f>
        <v>6.5261894721659525E-2</v>
      </c>
      <c r="J987" s="5">
        <f>'VTV Raw'!H56-Data!H987</f>
        <v>1.4993370722816115E-2</v>
      </c>
    </row>
    <row r="988" spans="1:10" x14ac:dyDescent="0.25">
      <c r="A988">
        <v>200809</v>
      </c>
      <c r="B988" s="4">
        <v>-9.2399999999999996E-2</v>
      </c>
      <c r="C988" s="4">
        <v>-1.24E-2</v>
      </c>
      <c r="D988" s="4">
        <v>5.9000000000000004E-2</v>
      </c>
      <c r="E988" s="4">
        <v>2.8000000000000004E-3</v>
      </c>
      <c r="F988" s="4">
        <v>-9.1000078819800004E-2</v>
      </c>
      <c r="G988" s="4">
        <v>-0.12729462</v>
      </c>
      <c r="H988" s="4">
        <v>1.5E-3</v>
      </c>
      <c r="I988" s="5">
        <f>'AAPL Raw'!H286-Data!H988</f>
        <v>-0.33105836796511529</v>
      </c>
      <c r="J988" s="5">
        <f>'VTV Raw'!H57-Data!H988</f>
        <v>-7.7961899094875775E-2</v>
      </c>
    </row>
    <row r="989" spans="1:10" x14ac:dyDescent="0.25">
      <c r="A989">
        <v>200810</v>
      </c>
      <c r="B989" s="4">
        <v>-0.17230000000000001</v>
      </c>
      <c r="C989" s="4">
        <v>-2.52E-2</v>
      </c>
      <c r="D989" s="4">
        <v>-2.2200000000000001E-2</v>
      </c>
      <c r="E989" s="4">
        <v>7.85E-2</v>
      </c>
      <c r="F989" s="4">
        <v>-5.0501037319700001E-2</v>
      </c>
      <c r="G989" s="4">
        <v>-7.7596269999999995E-2</v>
      </c>
      <c r="H989" s="4">
        <v>8.0000000000000004E-4</v>
      </c>
      <c r="I989" s="5">
        <f>'AAPL Raw'!H287-Data!H989</f>
        <v>-5.420474500688164E-2</v>
      </c>
      <c r="J989" s="5">
        <f>'VTV Raw'!H58-Data!H989</f>
        <v>-0.15594053601605293</v>
      </c>
    </row>
    <row r="990" spans="1:10" x14ac:dyDescent="0.25">
      <c r="A990">
        <v>200811</v>
      </c>
      <c r="B990" s="4">
        <v>-7.8600000000000003E-2</v>
      </c>
      <c r="C990" s="4">
        <v>-2.87E-2</v>
      </c>
      <c r="D990" s="4">
        <v>-6.3E-2</v>
      </c>
      <c r="E990" s="4">
        <v>7.17E-2</v>
      </c>
      <c r="F990" s="4">
        <v>-3.5317013410900003E-2</v>
      </c>
      <c r="G990" s="4">
        <v>-6.0497879999999997E-2</v>
      </c>
      <c r="H990" s="4">
        <v>2.9999999999999997E-4</v>
      </c>
      <c r="I990" s="5">
        <f>'AAPL Raw'!H288-Data!H990</f>
        <v>-0.1389745369299539</v>
      </c>
      <c r="J990" s="5">
        <f>'VTV Raw'!H59-Data!H990</f>
        <v>-6.6799889081182534E-2</v>
      </c>
    </row>
    <row r="991" spans="1:10" x14ac:dyDescent="0.25">
      <c r="A991">
        <v>200812</v>
      </c>
      <c r="B991" s="4">
        <v>1.7399999999999999E-2</v>
      </c>
      <c r="C991" s="4">
        <v>3.49E-2</v>
      </c>
      <c r="D991" s="4">
        <v>7.000000000000001E-4</v>
      </c>
      <c r="E991" s="4">
        <v>-5.0900000000000001E-2</v>
      </c>
      <c r="F991" s="4">
        <v>-7.6067948666199994E-2</v>
      </c>
      <c r="G991" s="4">
        <v>-7.7357410000000001E-2</v>
      </c>
      <c r="H991" s="4">
        <v>0</v>
      </c>
      <c r="I991" s="5">
        <f>'AAPL Raw'!H289-Data!H991</f>
        <v>-7.8990038317956812E-2</v>
      </c>
      <c r="J991" s="5">
        <f>'VTV Raw'!H60-Data!H991</f>
        <v>4.1472928071730752E-3</v>
      </c>
    </row>
    <row r="992" spans="1:10" x14ac:dyDescent="0.25">
      <c r="A992">
        <v>200901</v>
      </c>
      <c r="B992" s="4">
        <v>-8.1199999999999994E-2</v>
      </c>
      <c r="C992" s="4">
        <v>1.8E-3</v>
      </c>
      <c r="D992" s="4">
        <v>-0.11109999999999999</v>
      </c>
      <c r="E992" s="4">
        <v>-2.18E-2</v>
      </c>
      <c r="F992" s="4">
        <v>0.118988254349</v>
      </c>
      <c r="G992" s="4">
        <v>4.7923590000000002E-2</v>
      </c>
      <c r="H992" s="4">
        <v>0</v>
      </c>
      <c r="I992" s="5">
        <f>'AAPL Raw'!H290-Data!H992</f>
        <v>5.6004496767278811E-2</v>
      </c>
      <c r="J992" s="5">
        <f>'VTV Raw'!H61-Data!H992</f>
        <v>-0.10147282914726308</v>
      </c>
    </row>
    <row r="993" spans="1:10" x14ac:dyDescent="0.25">
      <c r="A993">
        <v>200902</v>
      </c>
      <c r="B993" s="4">
        <v>-0.10099999999999999</v>
      </c>
      <c r="C993" s="4">
        <v>1.2999999999999999E-3</v>
      </c>
      <c r="D993" s="4">
        <v>-6.9099999999999995E-2</v>
      </c>
      <c r="E993" s="4">
        <v>4.41E-2</v>
      </c>
      <c r="F993" s="4">
        <v>-3.3224370981799999E-3</v>
      </c>
      <c r="G993" s="4">
        <v>3.1732499999999999E-3</v>
      </c>
      <c r="H993" s="4">
        <v>1E-4</v>
      </c>
      <c r="I993" s="5">
        <f>'AAPL Raw'!H291-Data!H993</f>
        <v>-9.1977705968953154E-3</v>
      </c>
      <c r="J993" s="5">
        <f>'VTV Raw'!H62-Data!H993</f>
        <v>-0.13565607729651852</v>
      </c>
    </row>
    <row r="994" spans="1:10" x14ac:dyDescent="0.25">
      <c r="A994">
        <v>200903</v>
      </c>
      <c r="B994" s="4">
        <v>8.9499999999999996E-2</v>
      </c>
      <c r="C994" s="4">
        <v>0</v>
      </c>
      <c r="D994" s="4">
        <v>3.3399999999999999E-2</v>
      </c>
      <c r="E994" s="4">
        <v>-0.11869999999999999</v>
      </c>
      <c r="F994" s="4">
        <v>-2.6557680241100001E-2</v>
      </c>
      <c r="G994" s="4">
        <v>-3.7292869999999999E-2</v>
      </c>
      <c r="H994" s="4">
        <v>2.0000000000000001E-4</v>
      </c>
      <c r="I994" s="5">
        <f>'AAPL Raw'!H292-Data!H994</f>
        <v>0.17682342021341355</v>
      </c>
      <c r="J994" s="5">
        <f>'VTV Raw'!H63-Data!H994</f>
        <v>7.0302545038579439E-2</v>
      </c>
    </row>
    <row r="995" spans="1:10" x14ac:dyDescent="0.25">
      <c r="A995">
        <v>200904</v>
      </c>
      <c r="B995" s="4">
        <v>0.1018</v>
      </c>
      <c r="C995" s="4">
        <v>5.28E-2</v>
      </c>
      <c r="D995" s="4">
        <v>5.2600000000000001E-2</v>
      </c>
      <c r="E995" s="4">
        <v>-0.34299999999999997</v>
      </c>
      <c r="F995" s="4">
        <v>-7.8680792545400002E-2</v>
      </c>
      <c r="G995" s="4">
        <v>3.227874E-2</v>
      </c>
      <c r="H995" s="4">
        <v>1E-4</v>
      </c>
      <c r="I995" s="5">
        <f>'AAPL Raw'!H293-Data!H995</f>
        <v>0.19691329038555772</v>
      </c>
      <c r="J995" s="5">
        <f>'VTV Raw'!H64-Data!H995</f>
        <v>0.12213381423952051</v>
      </c>
    </row>
    <row r="996" spans="1:10" x14ac:dyDescent="0.25">
      <c r="A996">
        <v>200905</v>
      </c>
      <c r="B996" s="4">
        <v>5.21E-2</v>
      </c>
      <c r="C996" s="4">
        <v>-2.52E-2</v>
      </c>
      <c r="D996" s="4">
        <v>3.7000000000000002E-3</v>
      </c>
      <c r="E996" s="4">
        <v>-0.1249</v>
      </c>
      <c r="F996" s="4">
        <v>6.52085881364E-2</v>
      </c>
      <c r="G996" s="4">
        <v>4.6111569999999998E-2</v>
      </c>
      <c r="H996" s="4">
        <v>0</v>
      </c>
      <c r="I996" s="5">
        <f>'AAPL Raw'!H294-Data!H996</f>
        <v>7.9312981418335982E-2</v>
      </c>
      <c r="J996" s="5">
        <f>'VTV Raw'!H65-Data!H996</f>
        <v>7.1029643588466307E-2</v>
      </c>
    </row>
    <row r="997" spans="1:10" x14ac:dyDescent="0.25">
      <c r="A997">
        <v>200906</v>
      </c>
      <c r="B997" s="4">
        <v>4.3E-3</v>
      </c>
      <c r="C997" s="4">
        <v>2.6600000000000002E-2</v>
      </c>
      <c r="D997" s="4">
        <v>-2.7200000000000002E-2</v>
      </c>
      <c r="E997" s="4">
        <v>5.4800000000000001E-2</v>
      </c>
      <c r="F997" s="4">
        <v>9.1018210036300007E-2</v>
      </c>
      <c r="G997" s="4">
        <v>-3.9083E-2</v>
      </c>
      <c r="H997" s="4">
        <v>1E-4</v>
      </c>
      <c r="I997" s="5">
        <f>'AAPL Raw'!H295-Data!H997</f>
        <v>4.8644915866824054E-2</v>
      </c>
      <c r="J997" s="5">
        <f>'VTV Raw'!H66-Data!H997</f>
        <v>-1.7735458432156414E-2</v>
      </c>
    </row>
    <row r="998" spans="1:10" x14ac:dyDescent="0.25">
      <c r="A998">
        <v>200907</v>
      </c>
      <c r="B998" s="4">
        <v>7.7199999999999991E-2</v>
      </c>
      <c r="C998" s="4">
        <v>1.8700000000000001E-2</v>
      </c>
      <c r="D998" s="4">
        <v>4.8399999999999999E-2</v>
      </c>
      <c r="E998" s="4">
        <v>-5.5800000000000002E-2</v>
      </c>
      <c r="F998" s="4">
        <v>-3.6194067008700002E-2</v>
      </c>
      <c r="G998" s="4">
        <v>1.4238219999999999E-2</v>
      </c>
      <c r="H998" s="4">
        <v>1E-4</v>
      </c>
      <c r="I998" s="5">
        <f>'AAPL Raw'!H296-Data!H998</f>
        <v>0.14705975963678153</v>
      </c>
      <c r="J998" s="5">
        <f>'VTV Raw'!H67-Data!H998</f>
        <v>8.7099361255036575E-2</v>
      </c>
    </row>
    <row r="999" spans="1:10" x14ac:dyDescent="0.25">
      <c r="A999">
        <v>200908</v>
      </c>
      <c r="B999" s="4">
        <v>3.3300000000000003E-2</v>
      </c>
      <c r="C999" s="4">
        <v>-1.0800000000000001E-2</v>
      </c>
      <c r="D999" s="4">
        <v>7.6299999999999993E-2</v>
      </c>
      <c r="E999" s="4">
        <v>-9.0700000000000003E-2</v>
      </c>
      <c r="F999" s="4">
        <v>-2.2736041664199999E-2</v>
      </c>
      <c r="G999" s="4">
        <v>-2.6181980000000001E-2</v>
      </c>
      <c r="H999" s="4">
        <v>1E-4</v>
      </c>
      <c r="I999" s="5">
        <f>'AAPL Raw'!H297-Data!H999</f>
        <v>2.9400117029056972E-2</v>
      </c>
      <c r="J999" s="5">
        <f>'VTV Raw'!H68-Data!H999</f>
        <v>5.2124602922609217E-2</v>
      </c>
    </row>
    <row r="1000" spans="1:10" x14ac:dyDescent="0.25">
      <c r="A1000">
        <v>200909</v>
      </c>
      <c r="B1000" s="4">
        <v>4.0800000000000003E-2</v>
      </c>
      <c r="C1000" s="4">
        <v>2.4300000000000002E-2</v>
      </c>
      <c r="D1000" s="4">
        <v>1.04E-2</v>
      </c>
      <c r="E1000" s="4">
        <v>-4.7899999999999998E-2</v>
      </c>
      <c r="F1000" s="4">
        <v>-3.84255216094E-3</v>
      </c>
      <c r="G1000" s="4">
        <v>6.417523E-2</v>
      </c>
      <c r="H1000" s="4">
        <v>1E-4</v>
      </c>
      <c r="I1000" s="5">
        <f>'AAPL Raw'!H298-Data!H1000</f>
        <v>0.10179645093280974</v>
      </c>
      <c r="J1000" s="5">
        <f>'VTV Raw'!H69-Data!H1000</f>
        <v>2.5495612311852368E-2</v>
      </c>
    </row>
    <row r="1001" spans="1:10" x14ac:dyDescent="0.25">
      <c r="A1001">
        <v>200910</v>
      </c>
      <c r="B1001" s="4">
        <v>-2.5899999999999999E-2</v>
      </c>
      <c r="C1001" s="4">
        <v>-4.3400000000000001E-2</v>
      </c>
      <c r="D1001" s="4">
        <v>-4.2000000000000003E-2</v>
      </c>
      <c r="E1001" s="4">
        <v>2.6099999999999998E-2</v>
      </c>
      <c r="F1001" s="4">
        <v>8.1469828703499992E-3</v>
      </c>
      <c r="G1001" s="4">
        <v>6.7794209999999994E-2</v>
      </c>
      <c r="H1001" s="4">
        <v>0</v>
      </c>
      <c r="I1001" s="5">
        <f>'AAPL Raw'!H299-Data!H1001</f>
        <v>1.6994772750218434E-2</v>
      </c>
      <c r="J1001" s="5">
        <f>'VTV Raw'!H70-Data!H1001</f>
        <v>-2.0182895371706144E-2</v>
      </c>
    </row>
    <row r="1002" spans="1:10" x14ac:dyDescent="0.25">
      <c r="A1002">
        <v>200911</v>
      </c>
      <c r="B1002" s="4">
        <v>5.5599999999999997E-2</v>
      </c>
      <c r="C1002" s="4">
        <v>-2.3900000000000001E-2</v>
      </c>
      <c r="D1002" s="4">
        <v>-3.3E-3</v>
      </c>
      <c r="E1002" s="4">
        <v>3.0000000000000001E-3</v>
      </c>
      <c r="F1002" s="4">
        <v>-1.2030874311899999E-2</v>
      </c>
      <c r="G1002" s="4">
        <v>-7.8482299999999994E-3</v>
      </c>
      <c r="H1002" s="4">
        <v>0</v>
      </c>
      <c r="I1002" s="5">
        <f>'AAPL Raw'!H300-Data!H1002</f>
        <v>6.0530632526112571E-2</v>
      </c>
      <c r="J1002" s="5">
        <f>'VTV Raw'!H71-Data!H1002</f>
        <v>6.0632947661193093E-2</v>
      </c>
    </row>
    <row r="1003" spans="1:10" x14ac:dyDescent="0.25">
      <c r="A1003">
        <v>200912</v>
      </c>
      <c r="B1003" s="4">
        <v>2.75E-2</v>
      </c>
      <c r="C1003" s="4">
        <v>6.0400000000000002E-2</v>
      </c>
      <c r="D1003" s="4">
        <v>-1.7000000000000001E-3</v>
      </c>
      <c r="E1003" s="4">
        <v>3.0200000000000001E-2</v>
      </c>
      <c r="F1003" s="4">
        <v>9.4068723827899995E-3</v>
      </c>
      <c r="G1003" s="4">
        <v>5.3282E-3</v>
      </c>
      <c r="H1003" s="4">
        <v>1E-4</v>
      </c>
      <c r="I1003" s="5">
        <f>'AAPL Raw'!H301-Data!H1003</f>
        <v>5.4024291957843515E-2</v>
      </c>
      <c r="J1003" s="5">
        <f>'VTV Raw'!H72-Data!H1003</f>
        <v>3.4729762276317524E-3</v>
      </c>
    </row>
    <row r="1004" spans="1:10" x14ac:dyDescent="0.25">
      <c r="A1004">
        <v>201001</v>
      </c>
      <c r="B1004" s="4">
        <v>-3.3599999999999998E-2</v>
      </c>
      <c r="C1004" s="4">
        <v>4.0000000000000001E-3</v>
      </c>
      <c r="D1004" s="4">
        <v>4.3E-3</v>
      </c>
      <c r="E1004" s="4">
        <v>-5.4000000000000006E-2</v>
      </c>
      <c r="F1004" s="4">
        <v>1.00512809926E-2</v>
      </c>
      <c r="G1004" s="4">
        <v>-1.306015E-2</v>
      </c>
      <c r="H1004" s="4">
        <v>0</v>
      </c>
      <c r="I1004" s="5">
        <f>'AAPL Raw'!H302-Data!H1004</f>
        <v>-8.8596813280122588E-2</v>
      </c>
      <c r="J1004" s="5">
        <f>'VTV Raw'!H73-Data!H1004</f>
        <v>-1.612724107553043E-2</v>
      </c>
    </row>
    <row r="1005" spans="1:10" x14ac:dyDescent="0.25">
      <c r="A1005">
        <v>201002</v>
      </c>
      <c r="B1005" s="4">
        <v>3.4000000000000002E-2</v>
      </c>
      <c r="C1005" s="4">
        <v>1.1899999999999999E-2</v>
      </c>
      <c r="D1005" s="4">
        <v>3.2199999999999999E-2</v>
      </c>
      <c r="E1005" s="4">
        <v>3.7400000000000003E-2</v>
      </c>
      <c r="F1005" s="4">
        <v>7.2181856205899998E-3</v>
      </c>
      <c r="G1005" s="4">
        <v>2.4206399999999999E-3</v>
      </c>
      <c r="H1005" s="4">
        <v>0</v>
      </c>
      <c r="I1005" s="5">
        <f>'AAPL Raw'!H303-Data!H1005</f>
        <v>6.5396149440767104E-2</v>
      </c>
      <c r="J1005" s="5">
        <f>'VTV Raw'!H74-Data!H1005</f>
        <v>2.6192124453454424E-2</v>
      </c>
    </row>
    <row r="1006" spans="1:10" x14ac:dyDescent="0.25">
      <c r="A1006">
        <v>201003</v>
      </c>
      <c r="B1006" s="4">
        <v>6.3099999999999989E-2</v>
      </c>
      <c r="C1006" s="4">
        <v>1.4800000000000001E-2</v>
      </c>
      <c r="D1006" s="4">
        <v>2.2099999999999998E-2</v>
      </c>
      <c r="E1006" s="4">
        <v>3.7599999999999995E-2</v>
      </c>
      <c r="F1006" s="4">
        <v>1.54427200732E-2</v>
      </c>
      <c r="G1006" s="4">
        <v>-6.03326E-2</v>
      </c>
      <c r="H1006" s="4">
        <v>1E-4</v>
      </c>
      <c r="I1006" s="5">
        <f>'AAPL Raw'!H304-Data!H1006</f>
        <v>0.14837048943093301</v>
      </c>
      <c r="J1006" s="5">
        <f>'VTV Raw'!H75-Data!H1006</f>
        <v>5.5757291944799933E-2</v>
      </c>
    </row>
    <row r="1007" spans="1:10" x14ac:dyDescent="0.25">
      <c r="A1007">
        <v>201004</v>
      </c>
      <c r="B1007" s="4">
        <v>0.02</v>
      </c>
      <c r="C1007" s="4">
        <v>4.87E-2</v>
      </c>
      <c r="D1007" s="4">
        <v>2.8900000000000002E-2</v>
      </c>
      <c r="E1007" s="4">
        <v>3.1600000000000003E-2</v>
      </c>
      <c r="F1007" s="4">
        <v>1.48558523965E-2</v>
      </c>
      <c r="G1007" s="4">
        <v>6.8506000000000003E-4</v>
      </c>
      <c r="H1007" s="4">
        <v>1E-4</v>
      </c>
      <c r="I1007" s="5">
        <f>'AAPL Raw'!H305-Data!H1007</f>
        <v>0.11092133580924156</v>
      </c>
      <c r="J1007" s="5">
        <f>'VTV Raw'!H76-Data!H1007</f>
        <v>2.3184826452891761E-2</v>
      </c>
    </row>
    <row r="1008" spans="1:10" x14ac:dyDescent="0.25">
      <c r="A1008">
        <v>201005</v>
      </c>
      <c r="B1008" s="4">
        <v>-7.8899999999999998E-2</v>
      </c>
      <c r="C1008" s="4">
        <v>8.9999999999999998E-4</v>
      </c>
      <c r="D1008" s="4">
        <v>-2.4399999999999998E-2</v>
      </c>
      <c r="E1008" s="4">
        <v>-2.5000000000000001E-3</v>
      </c>
      <c r="F1008" s="4">
        <v>-5.6510306367299999E-3</v>
      </c>
      <c r="G1008" s="4">
        <v>-2.7963459999999999E-2</v>
      </c>
      <c r="H1008" s="4">
        <v>1E-4</v>
      </c>
      <c r="I1008" s="5">
        <f>'AAPL Raw'!H306-Data!H1008</f>
        <v>-1.6224585721604911E-2</v>
      </c>
      <c r="J1008" s="5">
        <f>'VTV Raw'!H77-Data!H1008</f>
        <v>-7.7771306196516857E-2</v>
      </c>
    </row>
    <row r="1009" spans="1:10" x14ac:dyDescent="0.25">
      <c r="A1009">
        <v>201006</v>
      </c>
      <c r="B1009" s="4">
        <v>-5.57E-2</v>
      </c>
      <c r="C1009" s="4">
        <v>-1.8100000000000002E-2</v>
      </c>
      <c r="D1009" s="4">
        <v>-4.7E-2</v>
      </c>
      <c r="E1009" s="4">
        <v>-2.76E-2</v>
      </c>
      <c r="F1009" s="4">
        <v>2.3099414181600001E-2</v>
      </c>
      <c r="G1009" s="4">
        <v>9.4346599999999992E-3</v>
      </c>
      <c r="H1009" s="4">
        <v>1E-4</v>
      </c>
      <c r="I1009" s="5">
        <f>'AAPL Raw'!H307-Data!H1009</f>
        <v>-2.0926717065990485E-2</v>
      </c>
      <c r="J1009" s="5">
        <f>'VTV Raw'!H78-Data!H1009</f>
        <v>-5.7930724871149711E-2</v>
      </c>
    </row>
    <row r="1010" spans="1:10" x14ac:dyDescent="0.25">
      <c r="A1010">
        <v>201007</v>
      </c>
      <c r="B1010" s="4">
        <v>6.93E-2</v>
      </c>
      <c r="C1010" s="4">
        <v>2.3999999999999998E-3</v>
      </c>
      <c r="D1010" s="4">
        <v>-3.0000000000000001E-3</v>
      </c>
      <c r="E1010" s="4">
        <v>1.83E-2</v>
      </c>
      <c r="F1010" s="4">
        <v>-2.30666360782E-2</v>
      </c>
      <c r="G1010" s="4">
        <v>3.5641699999999998E-2</v>
      </c>
      <c r="H1010" s="4">
        <v>1E-4</v>
      </c>
      <c r="I1010" s="5">
        <f>'AAPL Raw'!H308-Data!H1010</f>
        <v>2.264102081604057E-2</v>
      </c>
      <c r="J1010" s="5">
        <f>'VTV Raw'!H79-Data!H1010</f>
        <v>7.3162591543581387E-2</v>
      </c>
    </row>
    <row r="1011" spans="1:10" x14ac:dyDescent="0.25">
      <c r="A1011">
        <v>201008</v>
      </c>
      <c r="B1011" s="4">
        <v>-4.7699999999999992E-2</v>
      </c>
      <c r="C1011" s="4">
        <v>-2.9500000000000002E-2</v>
      </c>
      <c r="D1011" s="4">
        <v>-1.9599999999999999E-2</v>
      </c>
      <c r="E1011" s="4">
        <v>-5.9999999999999995E-4</v>
      </c>
      <c r="F1011" s="4">
        <v>1.6173449838299998E-2</v>
      </c>
      <c r="G1011" s="4">
        <v>4.1289289999999999E-2</v>
      </c>
      <c r="H1011" s="4">
        <v>1E-4</v>
      </c>
      <c r="I1011" s="5">
        <f>'AAPL Raw'!H309-Data!H1011</f>
        <v>-5.5105010761648546E-2</v>
      </c>
      <c r="J1011" s="5">
        <f>'VTV Raw'!H80-Data!H1011</f>
        <v>-4.2537081079674036E-2</v>
      </c>
    </row>
    <row r="1012" spans="1:10" x14ac:dyDescent="0.25">
      <c r="A1012">
        <v>201009</v>
      </c>
      <c r="B1012" s="4">
        <v>9.5399999999999985E-2</v>
      </c>
      <c r="C1012" s="4">
        <v>3.9599999999999996E-2</v>
      </c>
      <c r="D1012" s="4">
        <v>-3.1699999999999999E-2</v>
      </c>
      <c r="E1012" s="4">
        <v>1.41E-2</v>
      </c>
      <c r="F1012" s="4">
        <v>-1.18825746549E-2</v>
      </c>
      <c r="G1012" s="4">
        <v>2.3928870000000001E-2</v>
      </c>
      <c r="H1012" s="4">
        <v>1E-4</v>
      </c>
      <c r="I1012" s="5">
        <f>'AAPL Raw'!H310-Data!H1012</f>
        <v>0.16711488804932029</v>
      </c>
      <c r="J1012" s="5">
        <f>'VTV Raw'!H81-Data!H1012</f>
        <v>6.8351507241938489E-2</v>
      </c>
    </row>
    <row r="1013" spans="1:10" x14ac:dyDescent="0.25">
      <c r="A1013">
        <v>201010</v>
      </c>
      <c r="B1013" s="4">
        <v>3.8800000000000001E-2</v>
      </c>
      <c r="C1013" s="4">
        <v>1.21E-2</v>
      </c>
      <c r="D1013" s="4">
        <v>-2.4900000000000002E-2</v>
      </c>
      <c r="E1013" s="4">
        <v>1.5800000000000002E-2</v>
      </c>
      <c r="F1013" s="4">
        <v>2.0617085478200001E-2</v>
      </c>
      <c r="G1013" s="4">
        <v>2.4998079999999999E-2</v>
      </c>
      <c r="H1013" s="4">
        <v>1E-4</v>
      </c>
      <c r="I1013" s="5">
        <f>'AAPL Raw'!H311-Data!H1013</f>
        <v>6.0622372779214104E-2</v>
      </c>
      <c r="J1013" s="5">
        <f>'VTV Raw'!H82-Data!H1013</f>
        <v>3.4206523436245403E-2</v>
      </c>
    </row>
    <row r="1014" spans="1:10" x14ac:dyDescent="0.25">
      <c r="A1014">
        <v>201011</v>
      </c>
      <c r="B1014" s="4">
        <v>6.0000000000000001E-3</v>
      </c>
      <c r="C1014" s="4">
        <v>3.7699999999999997E-2</v>
      </c>
      <c r="D1014" s="4">
        <v>-8.8000000000000005E-3</v>
      </c>
      <c r="E1014" s="4">
        <v>2.6600000000000002E-2</v>
      </c>
      <c r="F1014" s="4">
        <v>-5.1304415299800003E-3</v>
      </c>
      <c r="G1014" s="4">
        <v>2.2301620000000001E-2</v>
      </c>
      <c r="H1014" s="4">
        <v>1E-4</v>
      </c>
      <c r="I1014" s="5">
        <f>'AAPL Raw'!H312-Data!H1014</f>
        <v>3.3689591065078281E-2</v>
      </c>
      <c r="J1014" s="5">
        <f>'VTV Raw'!H83-Data!H1014</f>
        <v>-6.296477214469365E-3</v>
      </c>
    </row>
    <row r="1015" spans="1:10" x14ac:dyDescent="0.25">
      <c r="A1015">
        <v>201012</v>
      </c>
      <c r="B1015" s="4">
        <v>6.8199999999999997E-2</v>
      </c>
      <c r="C1015" s="4">
        <v>6.7000000000000002E-3</v>
      </c>
      <c r="D1015" s="4">
        <v>3.78E-2</v>
      </c>
      <c r="E1015" s="4">
        <v>-3.0299999999999997E-2</v>
      </c>
      <c r="F1015" s="4">
        <v>-1.3119365991699999E-3</v>
      </c>
      <c r="G1015" s="4">
        <v>2.4800900000000001E-2</v>
      </c>
      <c r="H1015" s="4">
        <v>1E-4</v>
      </c>
      <c r="I1015" s="5">
        <f>'AAPL Raw'!H313-Data!H1015</f>
        <v>3.6570070858265677E-2</v>
      </c>
      <c r="J1015" s="5">
        <f>'VTV Raw'!H84-Data!H1015</f>
        <v>7.2507052442244632E-2</v>
      </c>
    </row>
    <row r="1016" spans="1:10" x14ac:dyDescent="0.25">
      <c r="A1016">
        <v>201101</v>
      </c>
      <c r="B1016" s="4">
        <v>1.9900000000000001E-2</v>
      </c>
      <c r="C1016" s="4">
        <v>-2.4399999999999998E-2</v>
      </c>
      <c r="D1016" s="4">
        <v>7.7000000000000002E-3</v>
      </c>
      <c r="E1016" s="4">
        <v>-2.8999999999999998E-3</v>
      </c>
      <c r="F1016" s="4">
        <v>3.0202192343800002E-2</v>
      </c>
      <c r="G1016" s="4">
        <v>1.065353E-2</v>
      </c>
      <c r="H1016" s="4">
        <v>1E-4</v>
      </c>
      <c r="I1016" s="5">
        <f>'AAPL Raw'!H314-Data!H1016</f>
        <v>5.1859416586858872E-2</v>
      </c>
      <c r="J1016" s="5">
        <f>'VTV Raw'!H85-Data!H1016</f>
        <v>3.5227740463485965E-2</v>
      </c>
    </row>
    <row r="1017" spans="1:10" x14ac:dyDescent="0.25">
      <c r="A1017">
        <v>201102</v>
      </c>
      <c r="B1017" s="4">
        <v>3.49E-2</v>
      </c>
      <c r="C1017" s="4">
        <v>1.47E-2</v>
      </c>
      <c r="D1017" s="4">
        <v>1.24E-2</v>
      </c>
      <c r="E1017" s="4">
        <v>1.9900000000000001E-2</v>
      </c>
      <c r="F1017" s="4">
        <v>6.98054276008E-3</v>
      </c>
      <c r="G1017" s="4">
        <v>-1.0672249999999999E-2</v>
      </c>
      <c r="H1017" s="4">
        <v>1E-4</v>
      </c>
      <c r="I1017" s="5">
        <f>'AAPL Raw'!H315-Data!H1017</f>
        <v>4.0835268956667989E-2</v>
      </c>
      <c r="J1017" s="5">
        <f>'VTV Raw'!H86-Data!H1017</f>
        <v>4.019150243117274E-2</v>
      </c>
    </row>
    <row r="1018" spans="1:10" x14ac:dyDescent="0.25">
      <c r="A1018">
        <v>201103</v>
      </c>
      <c r="B1018" s="4">
        <v>4.5999999999999999E-3</v>
      </c>
      <c r="C1018" s="4">
        <v>2.5600000000000001E-2</v>
      </c>
      <c r="D1018" s="4">
        <v>-1.8799999999999997E-2</v>
      </c>
      <c r="E1018" s="4">
        <v>3.4000000000000002E-2</v>
      </c>
      <c r="F1018" s="4">
        <v>4.2728216968199997E-3</v>
      </c>
      <c r="G1018" s="4">
        <v>1.62564E-3</v>
      </c>
      <c r="H1018" s="4">
        <v>1E-4</v>
      </c>
      <c r="I1018" s="5">
        <f>'AAPL Raw'!H316-Data!H1018</f>
        <v>-1.3406911644248131E-2</v>
      </c>
      <c r="J1018" s="5">
        <f>'VTV Raw'!H87-Data!H1018</f>
        <v>-6.0585133886362887E-3</v>
      </c>
    </row>
    <row r="1019" spans="1:10" x14ac:dyDescent="0.25">
      <c r="A1019">
        <v>201104</v>
      </c>
      <c r="B1019" s="4">
        <v>2.8999999999999998E-2</v>
      </c>
      <c r="C1019" s="4">
        <v>-3.2000000000000002E-3</v>
      </c>
      <c r="D1019" s="4">
        <v>-2.4799999999999999E-2</v>
      </c>
      <c r="E1019" s="4">
        <v>4.0000000000000002E-4</v>
      </c>
      <c r="F1019" s="4">
        <v>5.4860885025699996E-3</v>
      </c>
      <c r="G1019" s="4">
        <v>-5.7659719999999998E-2</v>
      </c>
      <c r="H1019" s="4">
        <v>0</v>
      </c>
      <c r="I1019" s="5">
        <f>'AAPL Raw'!H317-Data!H1019</f>
        <v>4.6484831753694777E-3</v>
      </c>
      <c r="J1019" s="5">
        <f>'VTV Raw'!H88-Data!H1019</f>
        <v>3.5451404498115568E-2</v>
      </c>
    </row>
    <row r="1020" spans="1:10" x14ac:dyDescent="0.25">
      <c r="A1020">
        <v>201105</v>
      </c>
      <c r="B1020" s="4">
        <v>-1.2699999999999999E-2</v>
      </c>
      <c r="C1020" s="4">
        <v>-6.5000000000000006E-3</v>
      </c>
      <c r="D1020" s="4">
        <v>-0.02</v>
      </c>
      <c r="E1020" s="4">
        <v>-6.1999999999999998E-3</v>
      </c>
      <c r="F1020" s="4">
        <v>1.41771094426E-2</v>
      </c>
      <c r="G1020" s="4">
        <v>-2.308559E-2</v>
      </c>
      <c r="H1020" s="4">
        <v>0</v>
      </c>
      <c r="I1020" s="5">
        <f>'AAPL Raw'!H318-Data!H1020</f>
        <v>-6.5688565404636856E-3</v>
      </c>
      <c r="J1020" s="5">
        <f>'VTV Raw'!H89-Data!H1020</f>
        <v>-1.3698420427217139E-2</v>
      </c>
    </row>
    <row r="1021" spans="1:10" x14ac:dyDescent="0.25">
      <c r="A1021">
        <v>201106</v>
      </c>
      <c r="B1021" s="4">
        <v>-1.7500000000000002E-2</v>
      </c>
      <c r="C1021" s="4">
        <v>-1.4000000000000002E-3</v>
      </c>
      <c r="D1021" s="4">
        <v>-3.8E-3</v>
      </c>
      <c r="E1021" s="4">
        <v>1.78E-2</v>
      </c>
      <c r="F1021" s="4">
        <v>4.1082618678500004E-3</v>
      </c>
      <c r="G1021" s="4">
        <v>-1.420663E-2</v>
      </c>
      <c r="H1021" s="4">
        <v>0</v>
      </c>
      <c r="I1021" s="5">
        <f>'AAPL Raw'!H319-Data!H1021</f>
        <v>-3.4959845995805483E-2</v>
      </c>
      <c r="J1021" s="5">
        <f>'VTV Raw'!H90-Data!H1021</f>
        <v>-2.6909924205495761E-2</v>
      </c>
    </row>
    <row r="1022" spans="1:10" x14ac:dyDescent="0.25">
      <c r="A1022">
        <v>201107</v>
      </c>
      <c r="B1022" s="4">
        <v>-2.35E-2</v>
      </c>
      <c r="C1022" s="4">
        <v>-1.29E-2</v>
      </c>
      <c r="D1022" s="4">
        <v>-9.1000000000000004E-3</v>
      </c>
      <c r="E1022" s="4">
        <v>1.6000000000000001E-3</v>
      </c>
      <c r="F1022" s="4">
        <v>-4.1121003289200002E-3</v>
      </c>
      <c r="G1022" s="4">
        <v>-4.05624E-3</v>
      </c>
      <c r="H1022" s="4">
        <v>0</v>
      </c>
      <c r="I1022" s="5">
        <f>'AAPL Raw'!H320-Data!H1022</f>
        <v>0.16328547348655298</v>
      </c>
      <c r="J1022" s="5">
        <f>'VTV Raw'!H91-Data!H1022</f>
        <v>-2.9323221783856157E-2</v>
      </c>
    </row>
    <row r="1023" spans="1:10" x14ac:dyDescent="0.25">
      <c r="A1023">
        <v>201108</v>
      </c>
      <c r="B1023" s="4">
        <v>-5.9900000000000002E-2</v>
      </c>
      <c r="C1023" s="4">
        <v>-3.0699999999999998E-2</v>
      </c>
      <c r="D1023" s="4">
        <v>-2.4E-2</v>
      </c>
      <c r="E1023" s="4">
        <v>-2.8000000000000004E-3</v>
      </c>
      <c r="F1023" s="4">
        <v>7.5758127521399999E-3</v>
      </c>
      <c r="G1023" s="4">
        <v>-4.0742050000000002E-2</v>
      </c>
      <c r="H1023" s="4">
        <v>1E-4</v>
      </c>
      <c r="I1023" s="5">
        <f>'AAPL Raw'!H321-Data!H1023</f>
        <v>-1.4569285835199685E-2</v>
      </c>
      <c r="J1023" s="5">
        <f>'VTV Raw'!H92-Data!H1023</f>
        <v>-5.9075799534286558E-2</v>
      </c>
    </row>
    <row r="1024" spans="1:10" x14ac:dyDescent="0.25">
      <c r="A1024">
        <v>201109</v>
      </c>
      <c r="B1024" s="4">
        <v>-7.5899999999999995E-2</v>
      </c>
      <c r="C1024" s="4">
        <v>-3.3300000000000003E-2</v>
      </c>
      <c r="D1024" s="4">
        <v>-1.7500000000000002E-2</v>
      </c>
      <c r="E1024" s="4">
        <v>-2.4199999999999999E-2</v>
      </c>
      <c r="F1024" s="4">
        <v>2.0359462815299999E-2</v>
      </c>
      <c r="G1024" s="4">
        <v>-7.3598999999999998E-2</v>
      </c>
      <c r="H1024" s="4">
        <v>0</v>
      </c>
      <c r="I1024" s="5">
        <f>'AAPL Raw'!H322-Data!H1024</f>
        <v>-9.1211785227983677E-3</v>
      </c>
      <c r="J1024" s="5">
        <f>'VTV Raw'!H93-Data!H1024</f>
        <v>-7.5638419697600323E-2</v>
      </c>
    </row>
    <row r="1025" spans="1:10" x14ac:dyDescent="0.25">
      <c r="A1025">
        <v>201110</v>
      </c>
      <c r="B1025" s="4">
        <v>0.11349999999999999</v>
      </c>
      <c r="C1025" s="4">
        <v>3.3000000000000002E-2</v>
      </c>
      <c r="D1025" s="4">
        <v>1.1999999999999999E-3</v>
      </c>
      <c r="E1025" s="4">
        <v>-1.43E-2</v>
      </c>
      <c r="F1025" s="4">
        <v>-5.9908727220700002E-2</v>
      </c>
      <c r="G1025" s="4">
        <v>8.8413870000000006E-2</v>
      </c>
      <c r="H1025" s="4">
        <v>0</v>
      </c>
      <c r="I1025" s="5">
        <f>'AAPL Raw'!H323-Data!H1025</f>
        <v>6.1523447285626975E-2</v>
      </c>
      <c r="J1025" s="5">
        <f>'VTV Raw'!H94-Data!H1025</f>
        <v>0.11117882875937757</v>
      </c>
    </row>
    <row r="1026" spans="1:10" x14ac:dyDescent="0.25">
      <c r="A1026">
        <v>201111</v>
      </c>
      <c r="B1026" s="4">
        <v>-2.8000000000000004E-3</v>
      </c>
      <c r="C1026" s="4">
        <v>-1.7000000000000001E-3</v>
      </c>
      <c r="D1026" s="4">
        <v>-4.5999999999999999E-3</v>
      </c>
      <c r="E1026" s="4">
        <v>3.85E-2</v>
      </c>
      <c r="F1026" s="4">
        <v>6.1678985724899996E-3</v>
      </c>
      <c r="G1026" s="4">
        <v>2.953035E-2</v>
      </c>
      <c r="H1026" s="4">
        <v>0</v>
      </c>
      <c r="I1026" s="5">
        <f>'AAPL Raw'!H324-Data!H1026</f>
        <v>-5.5783408654752953E-2</v>
      </c>
      <c r="J1026" s="5">
        <f>'VTV Raw'!H95-Data!H1026</f>
        <v>-5.5903968899688739E-3</v>
      </c>
    </row>
    <row r="1027" spans="1:10" x14ac:dyDescent="0.25">
      <c r="A1027">
        <v>201112</v>
      </c>
      <c r="B1027" s="4">
        <v>7.4000000000000003E-3</v>
      </c>
      <c r="C1027" s="4">
        <v>-6.0000000000000001E-3</v>
      </c>
      <c r="D1027" s="4">
        <v>1.61E-2</v>
      </c>
      <c r="E1027" s="4">
        <v>1.8100000000000002E-2</v>
      </c>
      <c r="F1027" s="4">
        <v>1.2502093011499999E-2</v>
      </c>
      <c r="G1027" s="4">
        <v>-1.21882E-2</v>
      </c>
      <c r="H1027" s="4">
        <v>0</v>
      </c>
      <c r="I1027" s="5">
        <f>'AAPL Raw'!H325-Data!H1027</f>
        <v>5.9654701507318553E-2</v>
      </c>
      <c r="J1027" s="5">
        <f>'VTV Raw'!H96-Data!H1027</f>
        <v>1.7445482631414766E-2</v>
      </c>
    </row>
    <row r="1028" spans="1:10" x14ac:dyDescent="0.25">
      <c r="A1028">
        <v>201201</v>
      </c>
      <c r="B1028" s="4">
        <v>5.0499999999999996E-2</v>
      </c>
      <c r="C1028" s="4">
        <v>2.06E-2</v>
      </c>
      <c r="D1028" s="4">
        <v>-9.3999999999999986E-3</v>
      </c>
      <c r="E1028" s="4">
        <v>-7.9299999999999995E-2</v>
      </c>
      <c r="F1028" s="4">
        <v>6.8472034438499998E-3</v>
      </c>
      <c r="G1028" s="4">
        <v>-2.367872E-2</v>
      </c>
      <c r="H1028" s="4">
        <v>0</v>
      </c>
      <c r="I1028" s="5">
        <f>'AAPL Raw'!H326-Data!H1028</f>
        <v>0.12711085844688097</v>
      </c>
      <c r="J1028" s="5">
        <f>'VTV Raw'!H97-Data!H1028</f>
        <v>4.2726021243090884E-2</v>
      </c>
    </row>
    <row r="1029" spans="1:10" x14ac:dyDescent="0.25">
      <c r="A1029">
        <v>201202</v>
      </c>
      <c r="B1029" s="4">
        <v>4.4199999999999996E-2</v>
      </c>
      <c r="C1029" s="4">
        <v>-1.8600000000000002E-2</v>
      </c>
      <c r="D1029" s="4">
        <v>4.3E-3</v>
      </c>
      <c r="E1029" s="4">
        <v>-2.8999999999999998E-3</v>
      </c>
      <c r="F1029" s="4">
        <v>2.56327114908E-2</v>
      </c>
      <c r="G1029" s="4">
        <v>2.9769029999999998E-2</v>
      </c>
      <c r="H1029" s="4">
        <v>0</v>
      </c>
      <c r="I1029" s="5">
        <f>'AAPL Raw'!H327-Data!H1029</f>
        <v>0.18831044094512195</v>
      </c>
      <c r="J1029" s="5">
        <f>'VTV Raw'!H98-Data!H1029</f>
        <v>3.8851321491847557E-2</v>
      </c>
    </row>
    <row r="1030" spans="1:10" x14ac:dyDescent="0.25">
      <c r="A1030">
        <v>201203</v>
      </c>
      <c r="B1030" s="4">
        <v>3.1099999999999999E-2</v>
      </c>
      <c r="C1030" s="4">
        <v>-6.6E-3</v>
      </c>
      <c r="D1030" s="4">
        <v>1.1200000000000002E-2</v>
      </c>
      <c r="E1030" s="4">
        <v>1.3000000000000001E-2</v>
      </c>
      <c r="F1030" s="4">
        <v>3.9422593120000002E-2</v>
      </c>
      <c r="G1030" s="4">
        <v>-6.2760769999999994E-2</v>
      </c>
      <c r="H1030" s="4">
        <v>0</v>
      </c>
      <c r="I1030" s="5">
        <f>'AAPL Raw'!H328-Data!H1030</f>
        <v>0.10528388147390344</v>
      </c>
      <c r="J1030" s="5">
        <f>'VTV Raw'!H99-Data!H1030</f>
        <v>2.2332307468585277E-2</v>
      </c>
    </row>
    <row r="1031" spans="1:10" x14ac:dyDescent="0.25">
      <c r="A1031">
        <v>201204</v>
      </c>
      <c r="B1031" s="4">
        <v>-8.5000000000000006E-3</v>
      </c>
      <c r="C1031" s="4">
        <v>-4.0999999999999995E-3</v>
      </c>
      <c r="D1031" s="4">
        <v>-7.7000000000000002E-3</v>
      </c>
      <c r="E1031" s="4">
        <v>3.7499999999999999E-2</v>
      </c>
      <c r="F1031" s="4">
        <v>2.8969450235599999E-2</v>
      </c>
      <c r="G1031" s="4">
        <v>5.7780100000000001E-3</v>
      </c>
      <c r="H1031" s="4">
        <v>0</v>
      </c>
      <c r="I1031" s="5">
        <f>'AAPL Raw'!H329-Data!H1031</f>
        <v>-2.5969516184803698E-2</v>
      </c>
      <c r="J1031" s="5">
        <f>'VTV Raw'!H100-Data!H1031</f>
        <v>-3.2765145387826378E-3</v>
      </c>
    </row>
    <row r="1032" spans="1:10" x14ac:dyDescent="0.25">
      <c r="A1032">
        <v>201205</v>
      </c>
      <c r="B1032" s="4">
        <v>-6.1900000000000004E-2</v>
      </c>
      <c r="C1032" s="4">
        <v>8.9999999999999998E-4</v>
      </c>
      <c r="D1032" s="4">
        <v>-1.06E-2</v>
      </c>
      <c r="E1032" s="4">
        <v>6.4899999999999999E-2</v>
      </c>
      <c r="F1032" s="4">
        <v>2.3494252204100001E-2</v>
      </c>
      <c r="G1032" s="4">
        <v>-4.8340999999999998E-4</v>
      </c>
      <c r="H1032" s="4">
        <v>1E-4</v>
      </c>
      <c r="I1032" s="5">
        <f>'AAPL Raw'!H330-Data!H1032</f>
        <v>-1.0802412958590201E-2</v>
      </c>
      <c r="J1032" s="5">
        <f>'VTV Raw'!H101-Data!H1032</f>
        <v>-5.9242970211542803E-2</v>
      </c>
    </row>
    <row r="1033" spans="1:10" x14ac:dyDescent="0.25">
      <c r="A1033">
        <v>201206</v>
      </c>
      <c r="B1033" s="4">
        <v>3.8900000000000004E-2</v>
      </c>
      <c r="C1033" s="4">
        <v>6.4000000000000003E-3</v>
      </c>
      <c r="D1033" s="4">
        <v>5.8999999999999999E-3</v>
      </c>
      <c r="E1033" s="4">
        <v>-1.06E-2</v>
      </c>
      <c r="F1033" s="4">
        <v>1.07046527828E-2</v>
      </c>
      <c r="G1033" s="4">
        <v>1.40522E-3</v>
      </c>
      <c r="H1033" s="4">
        <v>0</v>
      </c>
      <c r="I1033" s="5">
        <f>'AAPL Raw'!H331-Data!H1033</f>
        <v>1.0852789163083854E-2</v>
      </c>
      <c r="J1033" s="5">
        <f>'VTV Raw'!H102-Data!H1033</f>
        <v>4.0357153031360671E-2</v>
      </c>
    </row>
    <row r="1034" spans="1:10" x14ac:dyDescent="0.25">
      <c r="A1034">
        <v>201207</v>
      </c>
      <c r="B1034" s="4">
        <v>7.9000000000000008E-3</v>
      </c>
      <c r="C1034" s="4">
        <v>-2.7200000000000002E-2</v>
      </c>
      <c r="D1034" s="4">
        <v>-1.1999999999999999E-3</v>
      </c>
      <c r="E1034" s="4">
        <v>3.0200000000000001E-2</v>
      </c>
      <c r="F1034" s="4">
        <v>1.0572559929000001E-2</v>
      </c>
      <c r="G1034" s="4">
        <v>3.0254499999999998E-3</v>
      </c>
      <c r="H1034" s="4">
        <v>0</v>
      </c>
      <c r="I1034" s="5">
        <f>'AAPL Raw'!H332-Data!H1034</f>
        <v>4.5821967972933253E-2</v>
      </c>
      <c r="J1034" s="5">
        <f>'VTV Raw'!H103-Data!H1034</f>
        <v>1.8984379196476331E-2</v>
      </c>
    </row>
    <row r="1035" spans="1:10" x14ac:dyDescent="0.25">
      <c r="A1035">
        <v>201208</v>
      </c>
      <c r="B1035" s="4">
        <v>2.5499999999999998E-2</v>
      </c>
      <c r="C1035" s="4">
        <v>4.7999999999999996E-3</v>
      </c>
      <c r="D1035" s="4">
        <v>1.3000000000000001E-2</v>
      </c>
      <c r="E1035" s="4">
        <v>-2.3700000000000002E-2</v>
      </c>
      <c r="F1035" s="4">
        <v>-8.7237827587699993E-3</v>
      </c>
      <c r="G1035" s="4">
        <v>-1.32828E-3</v>
      </c>
      <c r="H1035" s="4">
        <v>1E-4</v>
      </c>
      <c r="I1035" s="5">
        <f>'AAPL Raw'!H333-Data!H1035</f>
        <v>8.9100037814978647E-2</v>
      </c>
      <c r="J1035" s="5">
        <f>'VTV Raw'!H104-Data!H1035</f>
        <v>1.4741140346945281E-2</v>
      </c>
    </row>
    <row r="1036" spans="1:10" x14ac:dyDescent="0.25">
      <c r="A1036">
        <v>201209</v>
      </c>
      <c r="B1036" s="4">
        <v>2.7300000000000001E-2</v>
      </c>
      <c r="C1036" s="4">
        <v>5.4000000000000003E-3</v>
      </c>
      <c r="D1036" s="4">
        <v>1.5800000000000002E-2</v>
      </c>
      <c r="E1036" s="4">
        <v>-1.1399999999999999E-2</v>
      </c>
      <c r="F1036" s="4">
        <v>7.7448679140600003E-3</v>
      </c>
      <c r="G1036" s="4">
        <v>-2.6704160000000001E-2</v>
      </c>
      <c r="H1036" s="4">
        <v>1E-4</v>
      </c>
      <c r="I1036" s="5">
        <f>'AAPL Raw'!H334-Data!H1036</f>
        <v>7.0015543330248396E-3</v>
      </c>
      <c r="J1036" s="5">
        <f>'VTV Raw'!H105-Data!H1036</f>
        <v>2.2183965201376433E-2</v>
      </c>
    </row>
    <row r="1037" spans="1:10" x14ac:dyDescent="0.25">
      <c r="A1037">
        <v>201210</v>
      </c>
      <c r="B1037" s="4">
        <v>-1.7600000000000001E-2</v>
      </c>
      <c r="C1037" s="4">
        <v>-1.1699999999999999E-2</v>
      </c>
      <c r="D1037" s="4">
        <v>3.56E-2</v>
      </c>
      <c r="E1037" s="4">
        <v>1.4000000000000002E-3</v>
      </c>
      <c r="F1037" s="4">
        <v>2.0098016058999999E-2</v>
      </c>
      <c r="G1037" s="4">
        <v>5.9509999999999998E-5</v>
      </c>
      <c r="H1037" s="4">
        <v>1E-4</v>
      </c>
      <c r="I1037" s="5">
        <f>'AAPL Raw'!H335-Data!H1037</f>
        <v>-0.1076997604222162</v>
      </c>
      <c r="J1037" s="5">
        <f>'VTV Raw'!H106-Data!H1037</f>
        <v>2.491381783104474E-3</v>
      </c>
    </row>
    <row r="1038" spans="1:10" x14ac:dyDescent="0.25">
      <c r="A1038">
        <v>201211</v>
      </c>
      <c r="B1038" s="4">
        <v>7.8000000000000005E-3</v>
      </c>
      <c r="C1038" s="4">
        <v>6.0999999999999995E-3</v>
      </c>
      <c r="D1038" s="4">
        <v>-8.3000000000000001E-3</v>
      </c>
      <c r="E1038" s="4">
        <v>4.8999999999999998E-3</v>
      </c>
      <c r="F1038" s="4">
        <v>-1.35808979598E-2</v>
      </c>
      <c r="G1038" s="4">
        <v>-2.0645239999999999E-2</v>
      </c>
      <c r="H1038" s="4">
        <v>1E-4</v>
      </c>
      <c r="I1038" s="5">
        <f>'AAPL Raw'!H336-Data!H1038</f>
        <v>-1.6964899670488098E-2</v>
      </c>
      <c r="J1038" s="5">
        <f>'VTV Raw'!H107-Data!H1038</f>
        <v>-7.451631058500008E-3</v>
      </c>
    </row>
    <row r="1039" spans="1:10" x14ac:dyDescent="0.25">
      <c r="A1039">
        <v>201212</v>
      </c>
      <c r="B1039" s="4">
        <v>1.18E-2</v>
      </c>
      <c r="C1039" s="4">
        <v>1.52E-2</v>
      </c>
      <c r="D1039" s="4">
        <v>3.5299999999999998E-2</v>
      </c>
      <c r="E1039" s="4">
        <v>-2.86E-2</v>
      </c>
      <c r="F1039" s="4">
        <v>-1.05935148331E-2</v>
      </c>
      <c r="G1039" s="4">
        <v>1.4012739999999999E-2</v>
      </c>
      <c r="H1039" s="4">
        <v>1E-4</v>
      </c>
      <c r="I1039" s="5">
        <f>'AAPL Raw'!H337-Data!H1039</f>
        <v>-8.668987175976163E-2</v>
      </c>
      <c r="J1039" s="5">
        <f>'VTV Raw'!H108-Data!H1039</f>
        <v>1.2645231644005096E-2</v>
      </c>
    </row>
    <row r="1040" spans="1:10" x14ac:dyDescent="0.25">
      <c r="A1040">
        <v>201301</v>
      </c>
      <c r="B1040" s="4">
        <v>5.57E-2</v>
      </c>
      <c r="C1040" s="4">
        <v>3.0999999999999999E-3</v>
      </c>
      <c r="D1040" s="4">
        <v>9.4999999999999998E-3</v>
      </c>
      <c r="E1040" s="4">
        <v>-1.7899999999999999E-2</v>
      </c>
      <c r="F1040" s="4">
        <v>4.3935736123699998E-2</v>
      </c>
      <c r="G1040" s="4">
        <v>-2.5526320000000002E-2</v>
      </c>
      <c r="H1040" s="4">
        <v>0</v>
      </c>
      <c r="I1040" s="5">
        <f>'AAPL Raw'!H338-Data!H1040</f>
        <v>-0.14408958326642263</v>
      </c>
      <c r="J1040" s="5">
        <f>'VTV Raw'!H109-Data!H1040</f>
        <v>7.2430334067722146E-2</v>
      </c>
    </row>
    <row r="1041" spans="1:10" x14ac:dyDescent="0.25">
      <c r="A1041">
        <v>201302</v>
      </c>
      <c r="B1041" s="4">
        <v>1.29E-2</v>
      </c>
      <c r="C1041" s="4">
        <v>-3.3E-3</v>
      </c>
      <c r="D1041" s="4">
        <v>1E-3</v>
      </c>
      <c r="E1041" s="4">
        <v>1.29E-2</v>
      </c>
      <c r="F1041" s="4">
        <v>1.8697201761399999E-2</v>
      </c>
      <c r="G1041" s="4">
        <v>-6.6438000000000001E-3</v>
      </c>
      <c r="H1041" s="4">
        <v>0</v>
      </c>
      <c r="I1041" s="5">
        <f>'AAPL Raw'!H339-Data!H1041</f>
        <v>-3.0933454546798411E-2</v>
      </c>
      <c r="J1041" s="5">
        <f>'VTV Raw'!H110-Data!H1041</f>
        <v>1.3111088224619705E-2</v>
      </c>
    </row>
    <row r="1042" spans="1:10" x14ac:dyDescent="0.25">
      <c r="A1042">
        <v>201303</v>
      </c>
      <c r="B1042" s="4">
        <v>4.0300000000000002E-2</v>
      </c>
      <c r="C1042" s="4">
        <v>8.3000000000000001E-3</v>
      </c>
      <c r="D1042" s="4">
        <v>-2.3E-3</v>
      </c>
      <c r="E1042" s="4">
        <v>1.9199999999999998E-2</v>
      </c>
      <c r="F1042" s="4">
        <v>2.3338590973199999E-2</v>
      </c>
      <c r="G1042" s="4">
        <v>5.8916999999999997E-3</v>
      </c>
      <c r="H1042" s="4">
        <v>0</v>
      </c>
      <c r="I1042" s="5">
        <f>'AAPL Raw'!H340-Data!H1042</f>
        <v>8.69895359106021E-3</v>
      </c>
      <c r="J1042" s="5">
        <f>'VTV Raw'!H111-Data!H1042</f>
        <v>3.4248574857568492E-2</v>
      </c>
    </row>
    <row r="1043" spans="1:10" x14ac:dyDescent="0.25">
      <c r="A1043">
        <v>201304</v>
      </c>
      <c r="B1043" s="4">
        <v>1.55E-2</v>
      </c>
      <c r="C1043" s="4">
        <v>-2.3599999999999999E-2</v>
      </c>
      <c r="D1043" s="4">
        <v>5.0000000000000001E-3</v>
      </c>
      <c r="E1043" s="4">
        <v>2.2000000000000001E-3</v>
      </c>
      <c r="F1043" s="4">
        <v>1.6770560781200001E-2</v>
      </c>
      <c r="G1043" s="4">
        <v>-2.0933770000000001E-2</v>
      </c>
      <c r="H1043" s="4">
        <v>0</v>
      </c>
      <c r="I1043" s="5">
        <f>'AAPL Raw'!H341-Data!H1043</f>
        <v>2.7118604635090193E-4</v>
      </c>
      <c r="J1043" s="5">
        <f>'VTV Raw'!H112-Data!H1043</f>
        <v>2.8250532722560173E-2</v>
      </c>
    </row>
    <row r="1044" spans="1:10" x14ac:dyDescent="0.25">
      <c r="A1044">
        <v>201305</v>
      </c>
      <c r="B1044" s="4">
        <v>2.7999999999999997E-2</v>
      </c>
      <c r="C1044" s="4">
        <v>1.72E-2</v>
      </c>
      <c r="D1044" s="4">
        <v>2.6699999999999998E-2</v>
      </c>
      <c r="E1044" s="4">
        <v>-2.0199999999999999E-2</v>
      </c>
      <c r="F1044" s="4">
        <v>-1.5003371857599999E-2</v>
      </c>
      <c r="G1044" s="4">
        <v>3.3741000000000001E-3</v>
      </c>
      <c r="H1044" s="4">
        <v>0</v>
      </c>
      <c r="I1044" s="5">
        <f>'AAPL Raw'!H342-Data!H1044</f>
        <v>1.5696397583246258E-2</v>
      </c>
      <c r="J1044" s="5">
        <f>'VTV Raw'!H113-Data!H1044</f>
        <v>2.5828344542653703E-2</v>
      </c>
    </row>
    <row r="1045" spans="1:10" x14ac:dyDescent="0.25">
      <c r="A1045">
        <v>201306</v>
      </c>
      <c r="B1045" s="4">
        <v>-1.2E-2</v>
      </c>
      <c r="C1045" s="4">
        <v>1.32E-2</v>
      </c>
      <c r="D1045" s="4">
        <v>5.0000000000000001E-4</v>
      </c>
      <c r="E1045" s="4">
        <v>5.1999999999999998E-3</v>
      </c>
      <c r="F1045" s="4">
        <v>2.0908700197700001E-2</v>
      </c>
      <c r="G1045" s="4">
        <v>-1.497155E-2</v>
      </c>
      <c r="H1045" s="4">
        <v>0</v>
      </c>
      <c r="I1045" s="5">
        <f>'AAPL Raw'!H343-Data!H1045</f>
        <v>-0.11245707945812233</v>
      </c>
      <c r="J1045" s="5">
        <f>'VTV Raw'!H114-Data!H1045</f>
        <v>-1.6009280457155439E-2</v>
      </c>
    </row>
    <row r="1046" spans="1:10" x14ac:dyDescent="0.25">
      <c r="A1046">
        <v>201307</v>
      </c>
      <c r="B1046" s="4">
        <v>5.6500000000000002E-2</v>
      </c>
      <c r="C1046" s="4">
        <v>1.8700000000000001E-2</v>
      </c>
      <c r="D1046" s="4">
        <v>5.6999999999999993E-3</v>
      </c>
      <c r="E1046" s="4">
        <v>1.7500000000000002E-2</v>
      </c>
      <c r="F1046" s="4">
        <v>1.8037986229600001E-2</v>
      </c>
      <c r="G1046" s="4">
        <v>2.2010799999999998E-3</v>
      </c>
      <c r="H1046" s="4">
        <v>0</v>
      </c>
      <c r="I1046" s="5">
        <f>'AAPL Raw'!H344-Data!H1046</f>
        <v>0.14122489214756206</v>
      </c>
      <c r="J1046" s="5">
        <f>'VTV Raw'!H115-Data!H1046</f>
        <v>5.9977229252520914E-2</v>
      </c>
    </row>
    <row r="1047" spans="1:10" x14ac:dyDescent="0.25">
      <c r="A1047">
        <v>201308</v>
      </c>
      <c r="B1047" s="4">
        <v>-2.7099999999999999E-2</v>
      </c>
      <c r="C1047" s="4">
        <v>2.5999999999999999E-3</v>
      </c>
      <c r="D1047" s="4">
        <v>-2.6800000000000001E-2</v>
      </c>
      <c r="E1047" s="4">
        <v>2.0000000000000001E-4</v>
      </c>
      <c r="F1047" s="4">
        <v>-3.7554611579500002E-3</v>
      </c>
      <c r="G1047" s="4">
        <v>1.323187E-2</v>
      </c>
      <c r="H1047" s="4">
        <v>0</v>
      </c>
      <c r="I1047" s="5">
        <f>'AAPL Raw'!H345-Data!H1047</f>
        <v>7.6658229329082284E-2</v>
      </c>
      <c r="J1047" s="5">
        <f>'VTV Raw'!H116-Data!H1047</f>
        <v>-3.6771788155261831E-2</v>
      </c>
    </row>
    <row r="1048" spans="1:10" x14ac:dyDescent="0.25">
      <c r="A1048">
        <v>201309</v>
      </c>
      <c r="B1048" s="4">
        <v>3.7699999999999997E-2</v>
      </c>
      <c r="C1048" s="4">
        <v>2.8999999999999998E-2</v>
      </c>
      <c r="D1048" s="4">
        <v>-1.23E-2</v>
      </c>
      <c r="E1048" s="4">
        <v>3.0699999999999998E-2</v>
      </c>
      <c r="F1048" s="4">
        <v>7.64109432013E-3</v>
      </c>
      <c r="G1048" s="4">
        <v>-1.834883E-2</v>
      </c>
      <c r="H1048" s="4">
        <v>0</v>
      </c>
      <c r="I1048" s="5">
        <f>'AAPL Raw'!H346-Data!H1048</f>
        <v>-1.5028694783531971E-2</v>
      </c>
      <c r="J1048" s="5">
        <f>'VTV Raw'!H117-Data!H1048</f>
        <v>1.6902076965465751E-2</v>
      </c>
    </row>
    <row r="1049" spans="1:10" x14ac:dyDescent="0.25">
      <c r="A1049">
        <v>201310</v>
      </c>
      <c r="B1049" s="4">
        <v>4.1799999999999997E-2</v>
      </c>
      <c r="C1049" s="4">
        <v>-1.5600000000000001E-2</v>
      </c>
      <c r="D1049" s="4">
        <v>1.26E-2</v>
      </c>
      <c r="E1049" s="4">
        <v>8.0000000000000004E-4</v>
      </c>
      <c r="F1049" s="4">
        <v>2.8783686855999999E-2</v>
      </c>
      <c r="G1049" s="4">
        <v>-2.0979500000000002E-2</v>
      </c>
      <c r="H1049" s="4">
        <v>0</v>
      </c>
      <c r="I1049" s="5">
        <f>'AAPL Raw'!H347-Data!H1049</f>
        <v>9.6381743134448472E-2</v>
      </c>
      <c r="J1049" s="5">
        <f>'VTV Raw'!H118-Data!H1049</f>
        <v>5.1984034774107624E-2</v>
      </c>
    </row>
    <row r="1050" spans="1:10" x14ac:dyDescent="0.25">
      <c r="A1050">
        <v>201311</v>
      </c>
      <c r="B1050" s="4">
        <v>3.1300000000000001E-2</v>
      </c>
      <c r="C1050" s="4">
        <v>1.29E-2</v>
      </c>
      <c r="D1050" s="4">
        <v>2.8000000000000004E-3</v>
      </c>
      <c r="E1050" s="4">
        <v>4.4000000000000003E-3</v>
      </c>
      <c r="F1050" s="4">
        <v>1.9434238926700001E-2</v>
      </c>
      <c r="G1050" s="4">
        <v>-2.898527E-2</v>
      </c>
      <c r="H1050" s="4">
        <v>0</v>
      </c>
      <c r="I1050" s="5">
        <f>'AAPL Raw'!H348-Data!H1050</f>
        <v>6.384176180378498E-2</v>
      </c>
      <c r="J1050" s="5">
        <f>'VTV Raw'!H119-Data!H1050</f>
        <v>3.1784814253543514E-2</v>
      </c>
    </row>
    <row r="1051" spans="1:10" x14ac:dyDescent="0.25">
      <c r="A1051">
        <v>201312</v>
      </c>
      <c r="B1051" s="4">
        <v>2.81E-2</v>
      </c>
      <c r="C1051" s="4">
        <v>-4.5999999999999999E-3</v>
      </c>
      <c r="D1051" s="4">
        <v>-1E-4</v>
      </c>
      <c r="E1051" s="4">
        <v>2.0000000000000001E-4</v>
      </c>
      <c r="F1051" s="4">
        <v>2.68073018873E-3</v>
      </c>
      <c r="G1051" s="4">
        <v>-2.7608999999999999E-4</v>
      </c>
      <c r="H1051" s="4">
        <v>0</v>
      </c>
      <c r="I1051" s="5">
        <f>'AAPL Raw'!H349-Data!H1051</f>
        <v>1.4792063925075372E-2</v>
      </c>
      <c r="J1051" s="5">
        <f>'VTV Raw'!H120-Data!H1051</f>
        <v>1.4340777948421035E-2</v>
      </c>
    </row>
    <row r="1052" spans="1:10" x14ac:dyDescent="0.25">
      <c r="A1052">
        <v>201401</v>
      </c>
      <c r="B1052" s="4">
        <v>-3.32E-2</v>
      </c>
      <c r="C1052" s="4">
        <v>9.1999999999999998E-3</v>
      </c>
      <c r="D1052" s="4">
        <v>-2.0199999999999999E-2</v>
      </c>
      <c r="E1052" s="4">
        <v>1.7100000000000001E-2</v>
      </c>
      <c r="F1052" s="4">
        <v>2.0460735478000001E-2</v>
      </c>
      <c r="G1052" s="4">
        <v>2.5538109999999999E-2</v>
      </c>
      <c r="H1052" s="4">
        <v>0</v>
      </c>
      <c r="I1052" s="5">
        <f>'AAPL Raw'!H350-Data!H1052</f>
        <v>-0.10769653259162149</v>
      </c>
      <c r="J1052" s="5">
        <f>'VTV Raw'!H121-Data!H1052</f>
        <v>-3.0637808386992815E-2</v>
      </c>
    </row>
    <row r="1053" spans="1:10" x14ac:dyDescent="0.25">
      <c r="A1053">
        <v>201402</v>
      </c>
      <c r="B1053" s="4">
        <v>4.6500000000000007E-2</v>
      </c>
      <c r="C1053" s="4">
        <v>3.7000000000000002E-3</v>
      </c>
      <c r="D1053" s="4">
        <v>-3.0999999999999999E-3</v>
      </c>
      <c r="E1053" s="4">
        <v>2.07E-2</v>
      </c>
      <c r="F1053" s="4">
        <v>-1.7852546778599999E-3</v>
      </c>
      <c r="G1053" s="4">
        <v>-9.3221599999999995E-3</v>
      </c>
      <c r="H1053" s="4">
        <v>0</v>
      </c>
      <c r="I1053" s="5">
        <f>'AAPL Raw'!H351-Data!H1053</f>
        <v>5.1218308920518263E-2</v>
      </c>
      <c r="J1053" s="5">
        <f>'VTV Raw'!H122-Data!H1053</f>
        <v>3.9690193464397172E-2</v>
      </c>
    </row>
    <row r="1054" spans="1:10" x14ac:dyDescent="0.25">
      <c r="A1054">
        <v>201403</v>
      </c>
      <c r="B1054" s="4">
        <v>4.3E-3</v>
      </c>
      <c r="C1054" s="4">
        <v>-1.8700000000000001E-2</v>
      </c>
      <c r="D1054" s="4">
        <v>4.9200000000000001E-2</v>
      </c>
      <c r="E1054" s="4">
        <v>-3.2899999999999999E-2</v>
      </c>
      <c r="F1054" s="4">
        <v>1.5840232263099999E-2</v>
      </c>
      <c r="G1054" s="4">
        <v>2.3703100000000001E-2</v>
      </c>
      <c r="H1054" s="4">
        <v>0</v>
      </c>
      <c r="I1054" s="5">
        <f>'AAPL Raw'!H352-Data!H1054</f>
        <v>2.6058309219493037E-2</v>
      </c>
      <c r="J1054" s="5">
        <f>'VTV Raw'!H123-Data!H1054</f>
        <v>2.117908517125211E-2</v>
      </c>
    </row>
    <row r="1055" spans="1:10" x14ac:dyDescent="0.25">
      <c r="A1055">
        <v>201404</v>
      </c>
      <c r="B1055" s="4">
        <v>-1.9E-3</v>
      </c>
      <c r="C1055" s="4">
        <v>-4.2000000000000003E-2</v>
      </c>
      <c r="D1055" s="4">
        <v>1.1399999999999999E-2</v>
      </c>
      <c r="E1055" s="4">
        <v>-3.8900000000000004E-2</v>
      </c>
      <c r="F1055" s="4">
        <v>2.0863579250399999E-3</v>
      </c>
      <c r="G1055" s="4">
        <v>-4.9956140000000003E-2</v>
      </c>
      <c r="H1055" s="4">
        <v>0</v>
      </c>
      <c r="I1055" s="5">
        <f>'AAPL Raw'!H353-Data!H1055</f>
        <v>9.9396279803538157E-2</v>
      </c>
      <c r="J1055" s="5">
        <f>'VTV Raw'!H124-Data!H1055</f>
        <v>1.4213876455695829E-2</v>
      </c>
    </row>
    <row r="1056" spans="1:10" x14ac:dyDescent="0.25">
      <c r="A1056">
        <v>201405</v>
      </c>
      <c r="B1056" s="4">
        <v>2.06E-2</v>
      </c>
      <c r="C1056" s="4">
        <v>-1.89E-2</v>
      </c>
      <c r="D1056" s="4">
        <v>-1.2999999999999999E-3</v>
      </c>
      <c r="E1056" s="4">
        <v>8.8000000000000005E-3</v>
      </c>
      <c r="F1056" s="4">
        <v>1.0676575530400001E-2</v>
      </c>
      <c r="G1056" s="4">
        <v>2.4980000000000001E-5</v>
      </c>
      <c r="H1056" s="4">
        <v>0</v>
      </c>
      <c r="I1056" s="5">
        <f>'AAPL Raw'!H354-Data!H1056</f>
        <v>7.2717847621033505E-2</v>
      </c>
      <c r="J1056" s="5">
        <f>'VTV Raw'!H125-Data!H1056</f>
        <v>1.3836072305191571E-2</v>
      </c>
    </row>
    <row r="1057" spans="1:10" x14ac:dyDescent="0.25">
      <c r="A1057">
        <v>201406</v>
      </c>
      <c r="B1057" s="4">
        <v>2.6099999999999998E-2</v>
      </c>
      <c r="C1057" s="4">
        <v>3.0899999999999997E-2</v>
      </c>
      <c r="D1057" s="4">
        <v>-6.8999999999999999E-3</v>
      </c>
      <c r="E1057" s="4">
        <v>6.8999999999999999E-3</v>
      </c>
      <c r="F1057" s="4">
        <v>-3.8213416012000002E-3</v>
      </c>
      <c r="G1057" s="4">
        <v>1.3845089999999999E-2</v>
      </c>
      <c r="H1057" s="4">
        <v>0</v>
      </c>
      <c r="I1057" s="5">
        <f>'AAPL Raw'!H355-Data!H1057</f>
        <v>3.3401720931687917E-2</v>
      </c>
      <c r="J1057" s="5">
        <f>'VTV Raw'!H126-Data!H1057</f>
        <v>1.3521946183844058E-2</v>
      </c>
    </row>
    <row r="1058" spans="1:10" x14ac:dyDescent="0.25">
      <c r="A1058">
        <v>201407</v>
      </c>
      <c r="B1058" s="4">
        <v>-2.0400000000000001E-2</v>
      </c>
      <c r="C1058" s="4">
        <v>-4.2800000000000005E-2</v>
      </c>
      <c r="D1058" s="4">
        <v>2.0000000000000001E-4</v>
      </c>
      <c r="E1058" s="4">
        <v>-1.4000000000000002E-3</v>
      </c>
      <c r="F1058" s="4">
        <v>1.01151401196E-2</v>
      </c>
      <c r="G1058" s="4">
        <v>-7.7693800000000002E-3</v>
      </c>
      <c r="H1058" s="4">
        <v>0</v>
      </c>
      <c r="I1058" s="5">
        <f>'AAPL Raw'!H356-Data!H1058</f>
        <v>2.8731428189735952E-2</v>
      </c>
      <c r="J1058" s="5">
        <f>'VTV Raw'!H127-Data!H1058</f>
        <v>-6.4755157782828698E-3</v>
      </c>
    </row>
    <row r="1059" spans="1:10" x14ac:dyDescent="0.25">
      <c r="A1059">
        <v>201408</v>
      </c>
      <c r="B1059" s="4">
        <v>4.24E-2</v>
      </c>
      <c r="C1059" s="4">
        <v>3.8E-3</v>
      </c>
      <c r="D1059" s="4">
        <v>-4.3E-3</v>
      </c>
      <c r="E1059" s="4">
        <v>8.199999999999999E-3</v>
      </c>
      <c r="F1059" s="4">
        <v>1.72930560011E-2</v>
      </c>
      <c r="G1059" s="4">
        <v>2.40653E-3</v>
      </c>
      <c r="H1059" s="4">
        <v>0</v>
      </c>
      <c r="I1059" s="5">
        <f>'AAPL Raw'!H357-Data!H1059</f>
        <v>7.2175670202385245E-2</v>
      </c>
      <c r="J1059" s="5">
        <f>'VTV Raw'!H128-Data!H1059</f>
        <v>3.4383724221609624E-2</v>
      </c>
    </row>
    <row r="1060" spans="1:10" x14ac:dyDescent="0.25">
      <c r="A1060">
        <v>201409</v>
      </c>
      <c r="B1060" s="4">
        <v>-1.9699999999999999E-2</v>
      </c>
      <c r="C1060" s="4">
        <v>-3.7200000000000004E-2</v>
      </c>
      <c r="D1060" s="4">
        <v>-1.3500000000000002E-2</v>
      </c>
      <c r="E1060" s="4">
        <v>5.0000000000000001E-3</v>
      </c>
      <c r="F1060" s="4">
        <v>2.4672918372900001E-2</v>
      </c>
      <c r="G1060" s="4">
        <v>1.448725E-2</v>
      </c>
      <c r="H1060" s="4">
        <v>0</v>
      </c>
      <c r="I1060" s="5">
        <f>'AAPL Raw'!H358-Data!H1060</f>
        <v>-1.2184202063345473E-2</v>
      </c>
      <c r="J1060" s="5">
        <f>'VTV Raw'!H129-Data!H1060</f>
        <v>-1.8493909070443237E-2</v>
      </c>
    </row>
    <row r="1061" spans="1:10" x14ac:dyDescent="0.25">
      <c r="A1061">
        <v>201410</v>
      </c>
      <c r="B1061" s="4">
        <v>2.52E-2</v>
      </c>
      <c r="C1061" s="4">
        <v>4.2199999999999994E-2</v>
      </c>
      <c r="D1061" s="4">
        <v>-1.83E-2</v>
      </c>
      <c r="E1061" s="4">
        <v>-5.9999999999999995E-4</v>
      </c>
      <c r="F1061" s="4">
        <v>2.0881047942300002E-2</v>
      </c>
      <c r="G1061" s="4">
        <v>4.63323E-2</v>
      </c>
      <c r="H1061" s="4">
        <v>0</v>
      </c>
      <c r="I1061" s="5">
        <f>'AAPL Raw'!H359-Data!H1061</f>
        <v>7.1960201048881345E-2</v>
      </c>
      <c r="J1061" s="5">
        <f>'VTV Raw'!H130-Data!H1061</f>
        <v>2.3901788165674676E-2</v>
      </c>
    </row>
    <row r="1062" spans="1:10" x14ac:dyDescent="0.25">
      <c r="A1062">
        <v>201411</v>
      </c>
      <c r="B1062" s="4">
        <v>2.5499999999999998E-2</v>
      </c>
      <c r="C1062" s="4">
        <v>-2.0499999999999997E-2</v>
      </c>
      <c r="D1062" s="4">
        <v>-3.0899999999999997E-2</v>
      </c>
      <c r="E1062" s="4">
        <v>6.8000000000000005E-3</v>
      </c>
      <c r="F1062" s="4">
        <v>2.3649901126299999E-2</v>
      </c>
      <c r="G1062" s="4">
        <v>-1.3657580000000001E-2</v>
      </c>
      <c r="H1062" s="4">
        <v>0</v>
      </c>
      <c r="I1062" s="5">
        <f>'AAPL Raw'!H360-Data!H1062</f>
        <v>0.10120410854541007</v>
      </c>
      <c r="J1062" s="5">
        <f>'VTV Raw'!H131-Data!H1062</f>
        <v>2.4678871632597632E-2</v>
      </c>
    </row>
    <row r="1063" spans="1:10" x14ac:dyDescent="0.25">
      <c r="A1063">
        <v>201412</v>
      </c>
      <c r="B1063" s="4">
        <v>-5.9999999999999995E-4</v>
      </c>
      <c r="C1063" s="4">
        <v>2.4900000000000002E-2</v>
      </c>
      <c r="D1063" s="4">
        <v>2.2700000000000001E-2</v>
      </c>
      <c r="E1063" s="4">
        <v>1.1200000000000002E-2</v>
      </c>
      <c r="F1063" s="4">
        <v>2.83040902008E-3</v>
      </c>
      <c r="G1063" s="4">
        <v>2.740803E-2</v>
      </c>
      <c r="H1063" s="4">
        <v>0</v>
      </c>
      <c r="I1063" s="5">
        <f>'AAPL Raw'!H361-Data!H1063</f>
        <v>-6.7866905478731088E-2</v>
      </c>
      <c r="J1063" s="5">
        <f>'VTV Raw'!H132-Data!H1063</f>
        <v>-2.4789136749568952E-3</v>
      </c>
    </row>
    <row r="1064" spans="1:10" x14ac:dyDescent="0.25">
      <c r="A1064">
        <v>201501</v>
      </c>
      <c r="B1064" s="4">
        <v>-3.1099999999999999E-2</v>
      </c>
      <c r="C1064" s="4">
        <v>-5.4000000000000003E-3</v>
      </c>
      <c r="D1064" s="4">
        <v>-3.61E-2</v>
      </c>
      <c r="E1064" s="4">
        <v>3.85E-2</v>
      </c>
      <c r="F1064" s="4">
        <v>2.6271170946E-2</v>
      </c>
      <c r="G1064" s="4">
        <v>-1.7792160000000001E-2</v>
      </c>
      <c r="H1064" s="4">
        <v>0</v>
      </c>
      <c r="I1064" s="5">
        <f>'AAPL Raw'!H362-Data!H1064</f>
        <v>6.1424366621821269E-2</v>
      </c>
      <c r="J1064" s="5">
        <f>'VTV Raw'!H133-Data!H1064</f>
        <v>-3.5151743796526524E-2</v>
      </c>
    </row>
    <row r="1065" spans="1:10" x14ac:dyDescent="0.25">
      <c r="A1065">
        <v>201502</v>
      </c>
      <c r="B1065" s="4">
        <v>6.13E-2</v>
      </c>
      <c r="C1065" s="4">
        <v>6.0000000000000001E-3</v>
      </c>
      <c r="D1065" s="4">
        <v>-1.8600000000000002E-2</v>
      </c>
      <c r="E1065" s="4">
        <v>-2.7999999999999997E-2</v>
      </c>
      <c r="F1065" s="4">
        <v>-2.0697602461400001E-2</v>
      </c>
      <c r="G1065" s="4">
        <v>-1.5433519999999999E-2</v>
      </c>
      <c r="H1065" s="4">
        <v>0</v>
      </c>
      <c r="I1065" s="5">
        <f>'AAPL Raw'!H363-Data!H1065</f>
        <v>9.6449363168929381E-2</v>
      </c>
      <c r="J1065" s="5">
        <f>'VTV Raw'!H134-Data!H1065</f>
        <v>5.3066708519483807E-2</v>
      </c>
    </row>
    <row r="1066" spans="1:10" x14ac:dyDescent="0.25">
      <c r="A1066">
        <v>201503</v>
      </c>
      <c r="B1066" s="4">
        <v>-1.1200000000000002E-2</v>
      </c>
      <c r="C1066" s="4">
        <v>3.0699999999999998E-2</v>
      </c>
      <c r="D1066" s="4">
        <v>-4.0999999999999995E-3</v>
      </c>
      <c r="E1066" s="4">
        <v>2.7400000000000001E-2</v>
      </c>
      <c r="F1066" s="4">
        <v>1.4061699548900001E-2</v>
      </c>
      <c r="G1066" s="4">
        <v>2.86645E-3</v>
      </c>
      <c r="H1066" s="4">
        <v>0</v>
      </c>
      <c r="I1066" s="5">
        <f>'AAPL Raw'!H364-Data!H1066</f>
        <v>-2.7548838857273217E-2</v>
      </c>
      <c r="J1066" s="5">
        <f>'VTV Raw'!H135-Data!H1066</f>
        <v>-1.9102264770329058E-2</v>
      </c>
    </row>
    <row r="1067" spans="1:10" x14ac:dyDescent="0.25">
      <c r="A1067">
        <v>201504</v>
      </c>
      <c r="B1067" s="4">
        <v>5.8999999999999999E-3</v>
      </c>
      <c r="C1067" s="4">
        <v>-3.04E-2</v>
      </c>
      <c r="D1067" s="4">
        <v>1.83E-2</v>
      </c>
      <c r="E1067" s="4">
        <v>-7.2700000000000001E-2</v>
      </c>
      <c r="F1067" s="4">
        <v>-2.16272513218E-2</v>
      </c>
      <c r="G1067" s="4">
        <v>3.7970199999999999E-3</v>
      </c>
      <c r="H1067" s="4">
        <v>0</v>
      </c>
      <c r="I1067" s="5">
        <f>'AAPL Raw'!H365-Data!H1067</f>
        <v>5.7862590441464246E-3</v>
      </c>
      <c r="J1067" s="5">
        <f>'VTV Raw'!H136-Data!H1067</f>
        <v>1.8807320510526804E-2</v>
      </c>
    </row>
    <row r="1068" spans="1:10" x14ac:dyDescent="0.25">
      <c r="A1068">
        <v>201505</v>
      </c>
      <c r="B1068" s="4">
        <v>1.3600000000000001E-2</v>
      </c>
      <c r="C1068" s="4">
        <v>9.1999999999999998E-3</v>
      </c>
      <c r="D1068" s="4">
        <v>-1.1200000000000002E-2</v>
      </c>
      <c r="E1068" s="4">
        <v>5.8299999999999998E-2</v>
      </c>
      <c r="F1068" s="4">
        <v>2.67249012355E-2</v>
      </c>
      <c r="G1068" s="4">
        <v>3.3641619999999997E-2</v>
      </c>
      <c r="H1068" s="4">
        <v>0</v>
      </c>
      <c r="I1068" s="5">
        <f>'AAPL Raw'!H366-Data!H1068</f>
        <v>4.0990805289332188E-2</v>
      </c>
      <c r="J1068" s="5">
        <f>'VTV Raw'!H137-Data!H1068</f>
        <v>1.1796014331211024E-2</v>
      </c>
    </row>
    <row r="1069" spans="1:10" x14ac:dyDescent="0.25">
      <c r="A1069">
        <v>201506</v>
      </c>
      <c r="B1069" s="4">
        <v>-1.5300000000000001E-2</v>
      </c>
      <c r="C1069" s="4">
        <v>2.8999999999999998E-2</v>
      </c>
      <c r="D1069" s="4">
        <v>-7.8000000000000005E-3</v>
      </c>
      <c r="E1069" s="4">
        <v>3.0200000000000001E-2</v>
      </c>
      <c r="F1069" s="4">
        <v>1.9695967417900001E-2</v>
      </c>
      <c r="G1069" s="4">
        <v>1.529581E-2</v>
      </c>
      <c r="H1069" s="4">
        <v>0</v>
      </c>
      <c r="I1069" s="5">
        <f>'AAPL Raw'!H367-Data!H1069</f>
        <v>-3.3205849350913974E-2</v>
      </c>
      <c r="J1069" s="5">
        <f>'VTV Raw'!H138-Data!H1069</f>
        <v>-2.8098008319074497E-2</v>
      </c>
    </row>
    <row r="1070" spans="1:10" x14ac:dyDescent="0.25">
      <c r="A1070">
        <v>201507</v>
      </c>
      <c r="B1070" s="4">
        <v>1.54E-2</v>
      </c>
      <c r="C1070" s="4">
        <v>-4.2000000000000003E-2</v>
      </c>
      <c r="D1070" s="4">
        <v>-4.07E-2</v>
      </c>
      <c r="E1070" s="4">
        <v>0.10060000000000001</v>
      </c>
      <c r="F1070" s="4">
        <v>5.49771020501E-2</v>
      </c>
      <c r="G1070" s="4">
        <v>9.2234299999999995E-3</v>
      </c>
      <c r="H1070" s="4">
        <v>0</v>
      </c>
      <c r="I1070" s="5">
        <f>'AAPL Raw'!H368-Data!H1070</f>
        <v>-3.2926842221334574E-2</v>
      </c>
      <c r="J1070" s="5">
        <f>'VTV Raw'!H139-Data!H1070</f>
        <v>1.6114657394895593E-2</v>
      </c>
    </row>
    <row r="1071" spans="1:10" x14ac:dyDescent="0.25">
      <c r="A1071">
        <v>201508</v>
      </c>
      <c r="B1071" s="4">
        <v>-6.0400000000000002E-2</v>
      </c>
      <c r="C1071" s="4">
        <v>3.5999999999999999E-3</v>
      </c>
      <c r="D1071" s="4">
        <v>2.7999999999999997E-2</v>
      </c>
      <c r="E1071" s="4">
        <v>-2.0799999999999999E-2</v>
      </c>
      <c r="F1071" s="4">
        <v>-1.53522809595E-2</v>
      </c>
      <c r="G1071" s="4">
        <v>1.59844E-3</v>
      </c>
      <c r="H1071" s="4">
        <v>0</v>
      </c>
      <c r="I1071" s="5">
        <f>'AAPL Raw'!H369-Data!H1071</f>
        <v>-7.0404022544039324E-2</v>
      </c>
      <c r="J1071" s="5">
        <f>'VTV Raw'!H140-Data!H1071</f>
        <v>-5.8432409779842209E-2</v>
      </c>
    </row>
    <row r="1072" spans="1:10" x14ac:dyDescent="0.25">
      <c r="A1072">
        <v>201509</v>
      </c>
      <c r="B1072" s="4">
        <v>-3.0699999999999998E-2</v>
      </c>
      <c r="C1072" s="4">
        <v>-2.63E-2</v>
      </c>
      <c r="D1072" s="4">
        <v>5.7999999999999996E-3</v>
      </c>
      <c r="E1072" s="4">
        <v>5.2400000000000002E-2</v>
      </c>
      <c r="F1072" s="4">
        <v>5.6394927018600001E-2</v>
      </c>
      <c r="G1072" s="4">
        <v>5.39347E-3</v>
      </c>
      <c r="H1072" s="4">
        <v>0</v>
      </c>
      <c r="I1072" s="5">
        <f>'AAPL Raw'!H370-Data!H1072</f>
        <v>-1.7388309716443895E-2</v>
      </c>
      <c r="J1072" s="5">
        <f>'VTV Raw'!H141-Data!H1072</f>
        <v>-3.1912244638034104E-2</v>
      </c>
    </row>
    <row r="1073" spans="1:10" x14ac:dyDescent="0.25">
      <c r="A1073">
        <v>201510</v>
      </c>
      <c r="B1073" s="4">
        <v>7.7499999999999999E-2</v>
      </c>
      <c r="C1073" s="4">
        <v>-1.8700000000000001E-2</v>
      </c>
      <c r="D1073" s="4">
        <v>-4.5000000000000005E-3</v>
      </c>
      <c r="E1073" s="4">
        <v>-3.2599999999999997E-2</v>
      </c>
      <c r="F1073" s="4">
        <v>-1.03443396352E-2</v>
      </c>
      <c r="G1073" s="4">
        <v>-6.15408E-2</v>
      </c>
      <c r="H1073" s="4">
        <v>0</v>
      </c>
      <c r="I1073" s="5">
        <f>'AAPL Raw'!H371-Data!H1073</f>
        <v>8.340877358826404E-2</v>
      </c>
      <c r="J1073" s="5">
        <f>'VTV Raw'!H142-Data!H1073</f>
        <v>8.3753284434398667E-2</v>
      </c>
    </row>
    <row r="1074" spans="1:10" x14ac:dyDescent="0.25">
      <c r="A1074">
        <v>201511</v>
      </c>
      <c r="B1074" s="4">
        <v>5.6000000000000008E-3</v>
      </c>
      <c r="C1074" s="4">
        <v>3.6000000000000004E-2</v>
      </c>
      <c r="D1074" s="4">
        <v>-3.8E-3</v>
      </c>
      <c r="E1074" s="4">
        <v>2.29E-2</v>
      </c>
      <c r="F1074" s="4">
        <v>1.3399305790299999E-2</v>
      </c>
      <c r="G1074" s="4">
        <v>3.6971560000000001E-2</v>
      </c>
      <c r="H1074" s="4">
        <v>0</v>
      </c>
      <c r="I1074" s="5">
        <f>'AAPL Raw'!H372-Data!H1074</f>
        <v>-1.0041911178354956E-2</v>
      </c>
      <c r="J1074" s="5">
        <f>'VTV Raw'!H143-Data!H1074</f>
        <v>5.4465427385679277E-3</v>
      </c>
    </row>
    <row r="1075" spans="1:10" x14ac:dyDescent="0.25">
      <c r="A1075">
        <v>201512</v>
      </c>
      <c r="B1075" s="4">
        <v>-2.1700000000000001E-2</v>
      </c>
      <c r="C1075" s="4">
        <v>-2.81E-2</v>
      </c>
      <c r="D1075" s="4">
        <v>-2.5899999999999999E-2</v>
      </c>
      <c r="E1075" s="4">
        <v>3.3500000000000002E-2</v>
      </c>
      <c r="F1075" s="4">
        <v>2.5738915105699998E-2</v>
      </c>
      <c r="G1075" s="4">
        <v>-4.0743699999999999E-3</v>
      </c>
      <c r="H1075" s="4">
        <v>1E-4</v>
      </c>
      <c r="I1075" s="5">
        <f>'AAPL Raw'!H373-Data!H1075</f>
        <v>-0.10651947931505447</v>
      </c>
      <c r="J1075" s="5">
        <f>'VTV Raw'!H144-Data!H1075</f>
        <v>-1.8759047043855347E-2</v>
      </c>
    </row>
    <row r="1076" spans="1:10" x14ac:dyDescent="0.25">
      <c r="A1076">
        <v>201601</v>
      </c>
      <c r="B1076" s="4">
        <v>-5.7699999999999994E-2</v>
      </c>
      <c r="C1076" s="4">
        <v>-3.39E-2</v>
      </c>
      <c r="D1076" s="4">
        <v>2.07E-2</v>
      </c>
      <c r="E1076" s="4">
        <v>1.3899999999999999E-2</v>
      </c>
      <c r="F1076" s="4">
        <v>7.2139941241499998E-3</v>
      </c>
      <c r="G1076" s="4">
        <v>-4.5291350000000001E-2</v>
      </c>
      <c r="H1076" s="4">
        <v>1E-4</v>
      </c>
      <c r="I1076" s="5">
        <f>'AAPL Raw'!H374-Data!H1076</f>
        <v>-7.5342175025842187E-2</v>
      </c>
      <c r="J1076" s="5">
        <f>'VTV Raw'!H145-Data!H1076</f>
        <v>-4.0685334347610916E-2</v>
      </c>
    </row>
    <row r="1077" spans="1:10" x14ac:dyDescent="0.25">
      <c r="A1077">
        <v>201602</v>
      </c>
      <c r="B1077" s="4">
        <v>-8.0000000000000004E-4</v>
      </c>
      <c r="C1077" s="4">
        <v>8.1000000000000013E-3</v>
      </c>
      <c r="D1077" s="4">
        <v>-5.6999999999999993E-3</v>
      </c>
      <c r="E1077" s="4">
        <v>-4.2599999999999999E-2</v>
      </c>
      <c r="F1077" s="4">
        <v>-6.0764160822100004E-3</v>
      </c>
      <c r="G1077" s="4">
        <v>-2.6915749999999999E-2</v>
      </c>
      <c r="H1077" s="4">
        <v>2.0000000000000001E-4</v>
      </c>
      <c r="I1077" s="5">
        <f>'AAPL Raw'!H375-Data!H1077</f>
        <v>-6.8778840182729612E-3</v>
      </c>
      <c r="J1077" s="5">
        <f>'VTV Raw'!H146-Data!H1077</f>
        <v>8.3065531360502229E-4</v>
      </c>
    </row>
    <row r="1078" spans="1:10" x14ac:dyDescent="0.25">
      <c r="A1078">
        <v>201603</v>
      </c>
      <c r="B1078" s="4">
        <v>6.9599999999999995E-2</v>
      </c>
      <c r="C1078" s="4">
        <v>7.4999999999999997E-3</v>
      </c>
      <c r="D1078" s="4">
        <v>1.1000000000000001E-2</v>
      </c>
      <c r="E1078" s="4">
        <v>-5.04E-2</v>
      </c>
      <c r="F1078" s="4">
        <v>-2.4338185037300002E-2</v>
      </c>
      <c r="G1078" s="4">
        <v>-1.799166E-2</v>
      </c>
      <c r="H1078" s="4">
        <v>2.0000000000000001E-4</v>
      </c>
      <c r="I1078" s="5">
        <f>'AAPL Raw'!H376-Data!H1078</f>
        <v>0.13312769039611624</v>
      </c>
      <c r="J1078" s="5">
        <f>'VTV Raw'!H147-Data!H1078</f>
        <v>5.9887276455703665E-2</v>
      </c>
    </row>
    <row r="1079" spans="1:10" x14ac:dyDescent="0.25">
      <c r="A1079">
        <v>201604</v>
      </c>
      <c r="B1079" s="4">
        <v>9.1999999999999998E-3</v>
      </c>
      <c r="C1079" s="4">
        <v>6.7000000000000002E-3</v>
      </c>
      <c r="D1079" s="4">
        <v>3.2099999999999997E-2</v>
      </c>
      <c r="E1079" s="4">
        <v>-6.0700000000000004E-2</v>
      </c>
      <c r="F1079" s="4">
        <v>-2.61195327474E-2</v>
      </c>
      <c r="G1079" s="4">
        <v>1.915936E-2</v>
      </c>
      <c r="H1079" s="4">
        <v>1E-4</v>
      </c>
      <c r="I1079" s="5">
        <f>'AAPL Raw'!H377-Data!H1079</f>
        <v>-0.1400212654111862</v>
      </c>
      <c r="J1079" s="5">
        <f>'VTV Raw'!H148-Data!H1079</f>
        <v>2.1679108409120563E-2</v>
      </c>
    </row>
    <row r="1080" spans="1:10" x14ac:dyDescent="0.25">
      <c r="A1080">
        <v>201605</v>
      </c>
      <c r="B1080" s="4">
        <v>1.78E-2</v>
      </c>
      <c r="C1080" s="4">
        <v>-1.9E-3</v>
      </c>
      <c r="D1080" s="4">
        <v>-1.6500000000000001E-2</v>
      </c>
      <c r="E1080" s="4">
        <v>1.37E-2</v>
      </c>
      <c r="F1080" s="4">
        <v>2.22755777001E-2</v>
      </c>
      <c r="G1080" s="4">
        <v>-9.0277399999999994E-3</v>
      </c>
      <c r="H1080" s="4">
        <v>1E-4</v>
      </c>
      <c r="I1080" s="5">
        <f>'AAPL Raw'!H378-Data!H1080</f>
        <v>6.5186551763665376E-2</v>
      </c>
      <c r="J1080" s="5">
        <f>'VTV Raw'!H149-Data!H1080</f>
        <v>1.0540758125757266E-2</v>
      </c>
    </row>
    <row r="1081" spans="1:10" x14ac:dyDescent="0.25">
      <c r="A1081">
        <v>201606</v>
      </c>
      <c r="B1081" s="4">
        <v>-5.0000000000000001E-4</v>
      </c>
      <c r="C1081" s="4">
        <v>5.8999999999999999E-3</v>
      </c>
      <c r="D1081" s="4">
        <v>-1.4499999999999999E-2</v>
      </c>
      <c r="E1081" s="4">
        <v>4.1299999999999996E-2</v>
      </c>
      <c r="F1081" s="4">
        <v>2.8939255878999998E-2</v>
      </c>
      <c r="G1081" s="4">
        <v>2.012421E-2</v>
      </c>
      <c r="H1081" s="4">
        <v>2.0000000000000001E-4</v>
      </c>
      <c r="I1081" s="5">
        <f>'AAPL Raw'!H379-Data!H1081</f>
        <v>-3.7030745433993671E-2</v>
      </c>
      <c r="J1081" s="5">
        <f>'VTV Raw'!H150-Data!H1081</f>
        <v>5.2420064706302011E-3</v>
      </c>
    </row>
    <row r="1082" spans="1:10" x14ac:dyDescent="0.25">
      <c r="A1082">
        <v>201607</v>
      </c>
      <c r="B1082" s="4">
        <v>3.95E-2</v>
      </c>
      <c r="C1082" s="4">
        <v>2.5099999999999997E-2</v>
      </c>
      <c r="D1082" s="4">
        <v>-1.29E-2</v>
      </c>
      <c r="E1082" s="4">
        <v>-3.32E-2</v>
      </c>
      <c r="F1082" s="4">
        <v>2.3277077295999999E-2</v>
      </c>
      <c r="G1082" s="4">
        <v>-1.290993E-2</v>
      </c>
      <c r="H1082" s="4">
        <v>2.0000000000000001E-4</v>
      </c>
      <c r="I1082" s="5">
        <f>'AAPL Raw'!H380-Data!H1082</f>
        <v>8.9862907411389664E-2</v>
      </c>
      <c r="J1082" s="5">
        <f>'VTV Raw'!H151-Data!H1082</f>
        <v>3.3864311390771264E-2</v>
      </c>
    </row>
    <row r="1083" spans="1:10" x14ac:dyDescent="0.25">
      <c r="A1083">
        <v>201608</v>
      </c>
      <c r="B1083" s="4">
        <v>5.0000000000000001E-3</v>
      </c>
      <c r="C1083" s="4">
        <v>1.1699999999999999E-2</v>
      </c>
      <c r="D1083" s="4">
        <v>3.1099999999999999E-2</v>
      </c>
      <c r="E1083" s="4">
        <v>-3.49E-2</v>
      </c>
      <c r="F1083" s="4">
        <v>-1.84161145962E-2</v>
      </c>
      <c r="G1083" s="4">
        <v>5.9337599999999997E-3</v>
      </c>
      <c r="H1083" s="4">
        <v>2.0000000000000001E-4</v>
      </c>
      <c r="I1083" s="5">
        <f>'AAPL Raw'!H381-Data!H1083</f>
        <v>1.7936216837438158E-2</v>
      </c>
      <c r="J1083" s="5">
        <f>'VTV Raw'!H152-Data!H1083</f>
        <v>6.5520856922196341E-3</v>
      </c>
    </row>
    <row r="1084" spans="1:10" x14ac:dyDescent="0.25">
      <c r="A1084">
        <v>201609</v>
      </c>
      <c r="B1084" s="4">
        <v>2.5000000000000001E-3</v>
      </c>
      <c r="C1084" s="4">
        <v>2.1299999999999999E-2</v>
      </c>
      <c r="D1084" s="4">
        <v>-1.21E-2</v>
      </c>
      <c r="E1084" s="4">
        <v>1.5E-3</v>
      </c>
      <c r="F1084" s="4">
        <v>-1.6575400775399999E-3</v>
      </c>
      <c r="G1084" s="4">
        <v>2.603958E-2</v>
      </c>
      <c r="H1084" s="4">
        <v>2.0000000000000001E-4</v>
      </c>
      <c r="I1084" s="5">
        <f>'AAPL Raw'!H382-Data!H1084</f>
        <v>7.1076616628467509E-2</v>
      </c>
      <c r="J1084" s="5">
        <f>'VTV Raw'!H153-Data!H1084</f>
        <v>-1.1226598631347806E-2</v>
      </c>
    </row>
    <row r="1085" spans="1:10" x14ac:dyDescent="0.25">
      <c r="A1085">
        <v>201610</v>
      </c>
      <c r="B1085" s="4">
        <v>-2.0199999999999999E-2</v>
      </c>
      <c r="C1085" s="4">
        <v>-4.41E-2</v>
      </c>
      <c r="D1085" s="4">
        <v>4.1200000000000001E-2</v>
      </c>
      <c r="E1085" s="4">
        <v>6.0000000000000001E-3</v>
      </c>
      <c r="F1085" s="4">
        <v>1.09978070131E-2</v>
      </c>
      <c r="G1085" s="4">
        <v>-1.2679559999999999E-2</v>
      </c>
      <c r="H1085" s="4">
        <v>2.0000000000000001E-4</v>
      </c>
      <c r="I1085" s="5">
        <f>'AAPL Raw'!H383-Data!H1085</f>
        <v>4.1342121352649702E-3</v>
      </c>
      <c r="J1085" s="5">
        <f>'VTV Raw'!H154-Data!H1085</f>
        <v>-4.7802297525132648E-3</v>
      </c>
    </row>
    <row r="1086" spans="1:10" x14ac:dyDescent="0.25">
      <c r="A1086">
        <v>201611</v>
      </c>
      <c r="B1086" s="4">
        <v>4.8600000000000004E-2</v>
      </c>
      <c r="C1086" s="4">
        <v>5.67E-2</v>
      </c>
      <c r="D1086" s="4">
        <v>8.2100000000000006E-2</v>
      </c>
      <c r="E1086" s="4">
        <v>-4.6199999999999998E-2</v>
      </c>
      <c r="F1086" s="4">
        <v>-1.6242486495499999E-2</v>
      </c>
      <c r="G1086" s="4">
        <v>2.104464E-2</v>
      </c>
      <c r="H1086" s="4">
        <v>1E-4</v>
      </c>
      <c r="I1086" s="5">
        <f>'AAPL Raw'!H384-Data!H1086</f>
        <v>-2.6698755058346634E-2</v>
      </c>
      <c r="J1086" s="5">
        <f>'VTV Raw'!H155-Data!H1086</f>
        <v>5.9865133602152495E-2</v>
      </c>
    </row>
    <row r="1087" spans="1:10" x14ac:dyDescent="0.25">
      <c r="A1087">
        <v>201612</v>
      </c>
      <c r="B1087" s="4">
        <v>1.8200000000000001E-2</v>
      </c>
      <c r="C1087" s="4">
        <v>8.9999999999999998E-4</v>
      </c>
      <c r="D1087" s="4">
        <v>3.6000000000000004E-2</v>
      </c>
      <c r="E1087" s="4">
        <v>-2.5000000000000001E-3</v>
      </c>
      <c r="F1087" s="4">
        <v>3.7648827352000001E-2</v>
      </c>
      <c r="G1087" s="4">
        <v>-2.617386E-2</v>
      </c>
      <c r="H1087" s="4">
        <v>2.9999999999999997E-4</v>
      </c>
      <c r="I1087" s="5">
        <f>'AAPL Raw'!H385-Data!H1087</f>
        <v>5.3035711454770783E-2</v>
      </c>
      <c r="J1087" s="5">
        <f>'VTV Raw'!H156-Data!H1087</f>
        <v>1.9434820654181638E-2</v>
      </c>
    </row>
    <row r="1088" spans="1:10" x14ac:dyDescent="0.25">
      <c r="A1088">
        <v>201701</v>
      </c>
      <c r="B1088" s="4">
        <v>1.9400000000000001E-2</v>
      </c>
      <c r="C1088" s="4">
        <v>-1.1299999999999999E-2</v>
      </c>
      <c r="D1088" s="4">
        <v>-2.7400000000000001E-2</v>
      </c>
      <c r="E1088" s="4">
        <v>-9.3999999999999986E-3</v>
      </c>
      <c r="F1088" s="4">
        <v>7.0509604268000005E-4</v>
      </c>
      <c r="G1088" s="4">
        <v>6.5877899999999996E-3</v>
      </c>
      <c r="H1088" s="4">
        <v>4.0000000000000002E-4</v>
      </c>
      <c r="I1088" s="5">
        <f>'AAPL Raw'!H386-Data!H1088</f>
        <v>4.7346537547458614E-2</v>
      </c>
      <c r="J1088" s="5">
        <f>'VTV Raw'!H157-Data!H1088</f>
        <v>1.1985736889620525E-2</v>
      </c>
    </row>
    <row r="1089" spans="1:10" x14ac:dyDescent="0.25">
      <c r="A1089">
        <v>201702</v>
      </c>
      <c r="B1089" s="4">
        <v>3.5699999999999996E-2</v>
      </c>
      <c r="C1089" s="4">
        <v>-2.0400000000000001E-2</v>
      </c>
      <c r="D1089" s="4">
        <v>-1.67E-2</v>
      </c>
      <c r="E1089" s="4">
        <v>-1.6E-2</v>
      </c>
      <c r="F1089" s="4">
        <v>1.8656867207100001E-2</v>
      </c>
      <c r="G1089" s="4">
        <v>-4.900065E-2</v>
      </c>
      <c r="H1089" s="4">
        <v>4.0000000000000002E-4</v>
      </c>
      <c r="I1089" s="5">
        <f>'AAPL Raw'!H387-Data!H1089</f>
        <v>0.12848329398335617</v>
      </c>
      <c r="J1089" s="5">
        <f>'VTV Raw'!H158-Data!H1089</f>
        <v>3.5440222754589759E-2</v>
      </c>
    </row>
    <row r="1090" spans="1:10" x14ac:dyDescent="0.25">
      <c r="A1090">
        <v>201703</v>
      </c>
      <c r="B1090" s="4">
        <v>1.7000000000000001E-3</v>
      </c>
      <c r="C1090" s="4">
        <v>1.1299999999999999E-2</v>
      </c>
      <c r="D1090" s="4">
        <v>-3.3300000000000003E-2</v>
      </c>
      <c r="E1090" s="4">
        <v>-1.03E-2</v>
      </c>
      <c r="F1090" s="4">
        <v>1.33037649616E-2</v>
      </c>
      <c r="G1090" s="4">
        <v>-3.7314090000000001E-2</v>
      </c>
      <c r="H1090" s="4">
        <v>2.9999999999999997E-4</v>
      </c>
      <c r="I1090" s="5">
        <f>'AAPL Raw'!H388-Data!H1090</f>
        <v>5.2936565728847161E-2</v>
      </c>
      <c r="J1090" s="5">
        <f>'VTV Raw'!H159-Data!H1090</f>
        <v>-1.52759385490561E-2</v>
      </c>
    </row>
    <row r="1091" spans="1:10" x14ac:dyDescent="0.25">
      <c r="A1091">
        <v>201704</v>
      </c>
      <c r="B1091" s="4">
        <v>1.09E-2</v>
      </c>
      <c r="C1091" s="4">
        <v>7.1999999999999998E-3</v>
      </c>
      <c r="D1091" s="4">
        <v>-2.1299999999999999E-2</v>
      </c>
      <c r="E1091" s="4">
        <v>4.7999999999999996E-3</v>
      </c>
      <c r="F1091" s="4">
        <v>2.0467845372700001E-2</v>
      </c>
      <c r="G1091" s="4">
        <v>-1.783388E-2</v>
      </c>
      <c r="H1091" s="4">
        <v>5.0000000000000001E-4</v>
      </c>
      <c r="I1091" s="5">
        <f>'AAPL Raw'!H389-Data!H1091</f>
        <v>-5.6965570847372594E-4</v>
      </c>
      <c r="J1091" s="5">
        <f>'VTV Raw'!H160-Data!H1091</f>
        <v>5.0649760112723707E-3</v>
      </c>
    </row>
    <row r="1092" spans="1:10" x14ac:dyDescent="0.25">
      <c r="A1092">
        <v>201705</v>
      </c>
      <c r="B1092" s="4">
        <v>1.06E-2</v>
      </c>
      <c r="C1092" s="4">
        <v>-2.52E-2</v>
      </c>
      <c r="D1092" s="4">
        <v>-3.7499999999999999E-2</v>
      </c>
      <c r="E1092" s="4">
        <v>1.4999999999999999E-2</v>
      </c>
      <c r="F1092" s="4">
        <v>2.29413590916E-2</v>
      </c>
      <c r="G1092" s="4">
        <v>-2.6531409999999998E-2</v>
      </c>
      <c r="H1092" s="4">
        <v>5.9999999999999995E-4</v>
      </c>
      <c r="I1092" s="5">
        <f>'AAPL Raw'!H390-Data!H1092</f>
        <v>6.2818061389893362E-2</v>
      </c>
      <c r="J1092" s="5">
        <f>'VTV Raw'!H161-Data!H1092</f>
        <v>2.9428262619136144E-5</v>
      </c>
    </row>
    <row r="1093" spans="1:10" x14ac:dyDescent="0.25">
      <c r="A1093">
        <v>201706</v>
      </c>
      <c r="B1093" s="4">
        <v>7.8000000000000005E-3</v>
      </c>
      <c r="C1093" s="4">
        <v>2.23E-2</v>
      </c>
      <c r="D1093" s="4">
        <v>1.49E-2</v>
      </c>
      <c r="E1093" s="4">
        <v>-8.9999999999999998E-4</v>
      </c>
      <c r="F1093" s="4">
        <v>-2.64132128761E-4</v>
      </c>
      <c r="G1093" s="4">
        <v>6.7142199999999999E-3</v>
      </c>
      <c r="H1093" s="4">
        <v>5.9999999999999995E-4</v>
      </c>
      <c r="I1093" s="5">
        <f>'AAPL Raw'!H391-Data!H1093</f>
        <v>-5.3922526966913312E-2</v>
      </c>
      <c r="J1093" s="5">
        <f>'VTV Raw'!H162-Data!H1093</f>
        <v>1.155917220708862E-2</v>
      </c>
    </row>
    <row r="1094" spans="1:10" x14ac:dyDescent="0.25">
      <c r="A1094">
        <v>201707</v>
      </c>
      <c r="B1094" s="4">
        <v>1.8700000000000001E-2</v>
      </c>
      <c r="C1094" s="4">
        <v>-1.46E-2</v>
      </c>
      <c r="D1094" s="4">
        <v>-2.2000000000000001E-3</v>
      </c>
      <c r="E1094" s="4">
        <v>1.6200000000000003E-2</v>
      </c>
      <c r="F1094" s="4">
        <v>1.88442743302E-3</v>
      </c>
      <c r="G1094" s="4">
        <v>1.2000469999999999E-2</v>
      </c>
      <c r="H1094" s="4">
        <v>7.000000000000001E-4</v>
      </c>
      <c r="I1094" s="5">
        <f>'AAPL Raw'!H392-Data!H1094</f>
        <v>3.2003777638456E-2</v>
      </c>
      <c r="J1094" s="5">
        <f>'VTV Raw'!H163-Data!H1094</f>
        <v>2.0601775796215728E-2</v>
      </c>
    </row>
    <row r="1095" spans="1:10" x14ac:dyDescent="0.25">
      <c r="A1095">
        <v>201708</v>
      </c>
      <c r="B1095" s="4">
        <v>1.6000000000000001E-3</v>
      </c>
      <c r="C1095" s="4">
        <v>-1.6500000000000001E-2</v>
      </c>
      <c r="D1095" s="4">
        <v>-2.07E-2</v>
      </c>
      <c r="E1095" s="4">
        <v>3.2899999999999999E-2</v>
      </c>
      <c r="F1095" s="4">
        <v>-8.3218884082700002E-4</v>
      </c>
      <c r="G1095" s="4">
        <v>-2.3687690000000001E-2</v>
      </c>
      <c r="H1095" s="4">
        <v>8.9999999999999998E-4</v>
      </c>
      <c r="I1095" s="5">
        <f>'AAPL Raw'!H393-Data!H1095</f>
        <v>0.10176890257358319</v>
      </c>
      <c r="J1095" s="5">
        <f>'VTV Raw'!H164-Data!H1095</f>
        <v>-5.5916042421573098E-3</v>
      </c>
    </row>
    <row r="1096" spans="1:10" x14ac:dyDescent="0.25">
      <c r="A1096">
        <v>201709</v>
      </c>
      <c r="B1096" s="4">
        <v>2.5099999999999997E-2</v>
      </c>
      <c r="C1096" s="4">
        <v>4.4500000000000005E-2</v>
      </c>
      <c r="D1096" s="4">
        <v>3.0899999999999997E-2</v>
      </c>
      <c r="E1096" s="4">
        <v>-1.32E-2</v>
      </c>
      <c r="F1096" s="4">
        <v>-1.91250243429E-3</v>
      </c>
      <c r="G1096" s="4">
        <v>-2.9749400000000001E-3</v>
      </c>
      <c r="H1096" s="4">
        <v>8.9999999999999998E-4</v>
      </c>
      <c r="I1096" s="5">
        <f>'AAPL Raw'!H394-Data!H1096</f>
        <v>-5.7453199885230774E-2</v>
      </c>
      <c r="J1096" s="5">
        <f>'VTV Raw'!H165-Data!H1096</f>
        <v>2.1950499488980656E-2</v>
      </c>
    </row>
    <row r="1097" spans="1:10" x14ac:dyDescent="0.25">
      <c r="A1097">
        <v>201710</v>
      </c>
      <c r="B1097" s="4">
        <v>2.2499999999999999E-2</v>
      </c>
      <c r="C1097" s="4">
        <v>-1.9299999999999998E-2</v>
      </c>
      <c r="D1097" s="4">
        <v>2.2000000000000001E-3</v>
      </c>
      <c r="E1097" s="4">
        <v>4.2800000000000005E-2</v>
      </c>
      <c r="F1097" s="4">
        <v>2.6294288100699999E-3</v>
      </c>
      <c r="G1097" s="4">
        <v>-3.7850889999999998E-2</v>
      </c>
      <c r="H1097" s="4">
        <v>8.9999999999999998E-4</v>
      </c>
      <c r="I1097" s="5">
        <f>'AAPL Raw'!H395-Data!H1097</f>
        <v>9.5907529721758103E-2</v>
      </c>
      <c r="J1097" s="5">
        <f>'VTV Raw'!H166-Data!H1097</f>
        <v>2.4368898168747665E-2</v>
      </c>
    </row>
    <row r="1098" spans="1:10" x14ac:dyDescent="0.25">
      <c r="A1098">
        <v>201711</v>
      </c>
      <c r="B1098" s="4">
        <v>3.1200000000000002E-2</v>
      </c>
      <c r="C1098" s="4">
        <v>-5.6000000000000008E-3</v>
      </c>
      <c r="D1098" s="4">
        <v>-5.0000000000000001E-4</v>
      </c>
      <c r="E1098" s="4">
        <v>-8.6999999999999994E-3</v>
      </c>
      <c r="F1098" s="4">
        <v>1.9975859627399999E-2</v>
      </c>
      <c r="G1098" s="4">
        <v>6.4889199999999996E-3</v>
      </c>
      <c r="H1098" s="4">
        <v>8.0000000000000004E-4</v>
      </c>
      <c r="I1098" s="5">
        <f>'AAPL Raw'!H396-Data!H1098</f>
        <v>1.582352659805988E-2</v>
      </c>
      <c r="J1098" s="5">
        <f>'VTV Raw'!H167-Data!H1098</f>
        <v>3.4419129959863869E-2</v>
      </c>
    </row>
    <row r="1099" spans="1:10" x14ac:dyDescent="0.25">
      <c r="A1099">
        <v>201712</v>
      </c>
      <c r="B1099" s="4">
        <v>1.06E-2</v>
      </c>
      <c r="C1099" s="4">
        <v>-1.32E-2</v>
      </c>
      <c r="D1099" s="4">
        <v>2.9999999999999997E-4</v>
      </c>
      <c r="E1099" s="4">
        <v>-1.55E-2</v>
      </c>
      <c r="F1099" s="4">
        <v>4.7658315102800004E-3</v>
      </c>
      <c r="G1099" s="4">
        <v>3.9167130000000001E-2</v>
      </c>
      <c r="H1099" s="4">
        <v>8.9999999999999998E-4</v>
      </c>
      <c r="I1099" s="5">
        <f>'AAPL Raw'!H397-Data!H1099</f>
        <v>-1.2605922223339549E-2</v>
      </c>
      <c r="J1099" s="5">
        <f>'VTV Raw'!H168-Data!H1099</f>
        <v>9.4580239705576285E-3</v>
      </c>
    </row>
    <row r="1100" spans="1:10" x14ac:dyDescent="0.25">
      <c r="A1100">
        <v>201801</v>
      </c>
      <c r="B1100" s="4">
        <v>5.5800000000000002E-2</v>
      </c>
      <c r="C1100" s="4">
        <v>-3.1800000000000002E-2</v>
      </c>
      <c r="D1100" s="4">
        <v>-1.3600000000000001E-2</v>
      </c>
      <c r="E1100" s="4">
        <v>4.0500000000000001E-2</v>
      </c>
      <c r="F1100" s="4">
        <v>-3.8106324437600002E-4</v>
      </c>
      <c r="G1100" s="4">
        <v>-1.4261619999999999E-2</v>
      </c>
      <c r="H1100" s="4">
        <v>1.1000000000000001E-3</v>
      </c>
      <c r="I1100" s="5">
        <f>'AAPL Raw'!H398-Data!H1100</f>
        <v>-1.1736329729409644E-2</v>
      </c>
      <c r="J1100" s="5">
        <f>'VTV Raw'!H169-Data!H1100</f>
        <v>5.2406568358098198E-2</v>
      </c>
    </row>
    <row r="1101" spans="1:10" x14ac:dyDescent="0.25">
      <c r="A1101">
        <v>201802</v>
      </c>
      <c r="B1101" s="4">
        <v>-3.6499999999999998E-2</v>
      </c>
      <c r="C1101" s="4">
        <v>2.5999999999999999E-3</v>
      </c>
      <c r="D1101" s="4">
        <v>-1.03E-2</v>
      </c>
      <c r="E1101" s="4">
        <v>3.5699999999999996E-2</v>
      </c>
      <c r="F1101" s="4">
        <v>-1.9484685390599998E-2</v>
      </c>
      <c r="G1101" s="4">
        <v>2.313434E-2</v>
      </c>
      <c r="H1101" s="4">
        <v>1.1000000000000001E-3</v>
      </c>
      <c r="I1101" s="5">
        <f>'AAPL Raw'!H399-Data!H1101</f>
        <v>6.2747711146205906E-2</v>
      </c>
      <c r="J1101" s="5">
        <f>'VTV Raw'!H170-Data!H1101</f>
        <v>-4.5472633840683348E-2</v>
      </c>
    </row>
    <row r="1102" spans="1:10" x14ac:dyDescent="0.25">
      <c r="A1102">
        <v>201803</v>
      </c>
      <c r="B1102" s="4">
        <v>-2.35E-2</v>
      </c>
      <c r="C1102" s="4">
        <v>4.0599999999999997E-2</v>
      </c>
      <c r="D1102" s="4">
        <v>-2.3E-3</v>
      </c>
      <c r="E1102" s="4">
        <v>-1.1399999999999999E-2</v>
      </c>
      <c r="F1102" s="4">
        <v>2.4608765064100001E-2</v>
      </c>
      <c r="G1102" s="4">
        <v>2.0909000000000001E-3</v>
      </c>
      <c r="H1102" s="4">
        <v>1.1999999999999999E-3</v>
      </c>
      <c r="I1102" s="5">
        <f>'AAPL Raw'!H400-Data!H1102</f>
        <v>-5.5410579763825928E-2</v>
      </c>
      <c r="J1102" s="5">
        <f>'VTV Raw'!H171-Data!H1102</f>
        <v>-3.137203127105017E-2</v>
      </c>
    </row>
    <row r="1103" spans="1:10" x14ac:dyDescent="0.25">
      <c r="A1103">
        <v>201804</v>
      </c>
      <c r="B1103" s="4">
        <v>2.8999999999999998E-3</v>
      </c>
      <c r="C1103" s="4">
        <v>1.1000000000000001E-2</v>
      </c>
      <c r="D1103" s="4">
        <v>4.7999999999999996E-3</v>
      </c>
      <c r="E1103" s="4">
        <v>3.5999999999999999E-3</v>
      </c>
      <c r="F1103" s="4">
        <v>8.7941706757899997E-4</v>
      </c>
      <c r="G1103" s="4">
        <v>3.1127800000000001E-2</v>
      </c>
      <c r="H1103" s="4">
        <v>1.4000000000000002E-3</v>
      </c>
      <c r="I1103" s="5">
        <f>'AAPL Raw'!H401-Data!H1103</f>
        <v>-1.641976153096085E-2</v>
      </c>
      <c r="J1103" s="5">
        <f>'VTV Raw'!H172-Data!H1103</f>
        <v>8.5184752599286161E-3</v>
      </c>
    </row>
    <row r="1104" spans="1:10" x14ac:dyDescent="0.25">
      <c r="A1104">
        <v>201805</v>
      </c>
      <c r="B1104" s="4">
        <v>2.6499999999999999E-2</v>
      </c>
      <c r="C1104" s="4">
        <v>5.3099999999999994E-2</v>
      </c>
      <c r="D1104" s="4">
        <v>-3.1300000000000001E-2</v>
      </c>
      <c r="E1104" s="4">
        <v>3.8699999999999998E-2</v>
      </c>
      <c r="F1104" s="4">
        <v>6.1865516342900001E-3</v>
      </c>
      <c r="G1104" s="4">
        <v>3.8308349999999998E-2</v>
      </c>
      <c r="H1104" s="4">
        <v>1.4000000000000002E-3</v>
      </c>
      <c r="I1104" s="5">
        <f>'AAPL Raw'!H402-Data!H1104</f>
        <v>0.1293637763317535</v>
      </c>
      <c r="J1104" s="5">
        <f>'VTV Raw'!H173-Data!H1104</f>
        <v>4.6805410209867625E-3</v>
      </c>
    </row>
    <row r="1105" spans="1:10" x14ac:dyDescent="0.25">
      <c r="A1105">
        <v>201806</v>
      </c>
      <c r="B1105" s="4">
        <v>4.7999999999999996E-3</v>
      </c>
      <c r="C1105" s="4">
        <v>1.1299999999999999E-2</v>
      </c>
      <c r="D1105" s="4">
        <v>-2.3300000000000001E-2</v>
      </c>
      <c r="E1105" s="4">
        <v>-2.3300000000000001E-2</v>
      </c>
      <c r="F1105" s="4">
        <v>2.4231738559600001E-2</v>
      </c>
      <c r="G1105" s="4">
        <v>-3.6392500000000001E-3</v>
      </c>
      <c r="H1105" s="4">
        <v>1.4000000000000002E-3</v>
      </c>
      <c r="I1105" s="5">
        <f>'AAPL Raw'!H403-Data!H1105</f>
        <v>-6.9984520742637935E-3</v>
      </c>
      <c r="J1105" s="5">
        <f>'VTV Raw'!H174-Data!H1105</f>
        <v>-5.3331987484446664E-3</v>
      </c>
    </row>
    <row r="1106" spans="1:10" x14ac:dyDescent="0.25">
      <c r="A1106">
        <v>201807</v>
      </c>
      <c r="B1106" s="4">
        <v>3.1899999999999998E-2</v>
      </c>
      <c r="C1106" s="4">
        <v>-2.2499999999999999E-2</v>
      </c>
      <c r="D1106" s="4">
        <v>4.5000000000000005E-3</v>
      </c>
      <c r="E1106" s="4">
        <v>-1.43E-2</v>
      </c>
      <c r="F1106" s="4">
        <v>-3.6853208191899999E-3</v>
      </c>
      <c r="G1106" s="4">
        <v>-1.3838399999999999E-3</v>
      </c>
      <c r="H1106" s="4">
        <v>1.6000000000000001E-3</v>
      </c>
      <c r="I1106" s="5">
        <f>'AAPL Raw'!H404-Data!H1106</f>
        <v>2.638324343473002E-2</v>
      </c>
      <c r="J1106" s="5">
        <f>'VTV Raw'!H175-Data!H1106</f>
        <v>5.1202476359032682E-2</v>
      </c>
    </row>
    <row r="1107" spans="1:10" x14ac:dyDescent="0.25">
      <c r="A1107">
        <v>201808</v>
      </c>
      <c r="B1107" s="4">
        <v>3.44E-2</v>
      </c>
      <c r="C1107" s="4">
        <v>1.1399999999999999E-2</v>
      </c>
      <c r="D1107" s="4">
        <v>-3.9800000000000002E-2</v>
      </c>
      <c r="E1107" s="4">
        <v>5.28E-2</v>
      </c>
      <c r="F1107" s="4">
        <v>-1.2256614141999999E-2</v>
      </c>
      <c r="G1107" s="4">
        <v>-2.4582199999999998E-2</v>
      </c>
      <c r="H1107" s="4">
        <v>1.6000000000000001E-3</v>
      </c>
      <c r="I1107" s="5">
        <f>'AAPL Raw'!H405-Data!H1107</f>
        <v>0.1946269329031281</v>
      </c>
      <c r="J1107" s="5">
        <f>'VTV Raw'!H176-Data!H1107</f>
        <v>1.7358221580219092E-2</v>
      </c>
    </row>
    <row r="1108" spans="1:10" x14ac:dyDescent="0.25">
      <c r="A1108">
        <v>201809</v>
      </c>
      <c r="B1108" s="4">
        <v>5.9999999999999995E-4</v>
      </c>
      <c r="C1108" s="4">
        <v>-2.3E-2</v>
      </c>
      <c r="D1108" s="4">
        <v>-1.7000000000000001E-2</v>
      </c>
      <c r="E1108" s="4">
        <v>2.9999999999999997E-4</v>
      </c>
      <c r="F1108" s="4">
        <v>-6.1781173405699996E-3</v>
      </c>
      <c r="G1108" s="4">
        <v>4.0388200000000003E-3</v>
      </c>
      <c r="H1108" s="4">
        <v>1.5E-3</v>
      </c>
      <c r="I1108" s="5">
        <f>'AAPL Raw'!H406-Data!H1108</f>
        <v>-6.3249702830077675E-3</v>
      </c>
      <c r="J1108" s="5">
        <f>'VTV Raw'!H177-Data!H1108</f>
        <v>-1.8612711632955401E-3</v>
      </c>
    </row>
    <row r="1109" spans="1:10" x14ac:dyDescent="0.25">
      <c r="A1109">
        <v>201810</v>
      </c>
      <c r="B1109" s="4">
        <v>-7.6799999999999993E-2</v>
      </c>
      <c r="C1109" s="4">
        <v>-4.82E-2</v>
      </c>
      <c r="D1109" s="4">
        <v>3.4300000000000004E-2</v>
      </c>
      <c r="E1109" s="4">
        <v>-2.06E-2</v>
      </c>
      <c r="F1109" s="4">
        <v>2.1155983353799999E-2</v>
      </c>
      <c r="G1109" s="4">
        <v>-1.1477930000000001E-2</v>
      </c>
      <c r="H1109" s="4">
        <v>1.9E-3</v>
      </c>
      <c r="I1109" s="5">
        <f>'AAPL Raw'!H407-Data!H1109</f>
        <v>-3.2377497443050504E-2</v>
      </c>
      <c r="J1109" s="5">
        <f>'VTV Raw'!H178-Data!H1109</f>
        <v>-4.5410041376729424E-2</v>
      </c>
    </row>
    <row r="1110" spans="1:10" x14ac:dyDescent="0.25">
      <c r="A1110">
        <v>201811</v>
      </c>
      <c r="B1110" s="4">
        <v>1.6899999999999998E-2</v>
      </c>
      <c r="C1110" s="4">
        <v>-6.8000000000000005E-3</v>
      </c>
      <c r="D1110" s="4">
        <v>2.5999999999999999E-3</v>
      </c>
      <c r="E1110" s="4">
        <v>-1.41E-2</v>
      </c>
      <c r="F1110" s="4">
        <v>-1.0048504911600001E-3</v>
      </c>
      <c r="G1110" s="4">
        <v>3.2016219999999998E-2</v>
      </c>
      <c r="H1110" s="4">
        <v>1.8E-3</v>
      </c>
      <c r="I1110" s="5">
        <f>'AAPL Raw'!H408-Data!H1110</f>
        <v>-0.18584457467590118</v>
      </c>
      <c r="J1110" s="5">
        <f>'VTV Raw'!H179-Data!H1110</f>
        <v>3.0908950620256916E-2</v>
      </c>
    </row>
    <row r="1111" spans="1:10" x14ac:dyDescent="0.25">
      <c r="A1111">
        <v>201812</v>
      </c>
      <c r="B1111" s="4">
        <v>-9.5500000000000002E-2</v>
      </c>
      <c r="C1111" s="4">
        <v>-2.4199999999999999E-2</v>
      </c>
      <c r="D1111" s="4">
        <v>-1.9E-2</v>
      </c>
      <c r="E1111" s="4">
        <v>2.12E-2</v>
      </c>
      <c r="F1111" s="4">
        <v>-3.9520275082700001E-4</v>
      </c>
      <c r="G1111" s="4">
        <v>-4.34309E-3</v>
      </c>
      <c r="H1111" s="4">
        <v>1.9E-3</v>
      </c>
      <c r="I1111" s="5">
        <f>'AAPL Raw'!H409-Data!H1111</f>
        <v>-0.11551660775172055</v>
      </c>
      <c r="J1111" s="5">
        <f>'VTV Raw'!H180-Data!H1111</f>
        <v>-0.10004949770833736</v>
      </c>
    </row>
    <row r="1112" spans="1:10" x14ac:dyDescent="0.25">
      <c r="A1112">
        <v>201901</v>
      </c>
      <c r="B1112" s="4">
        <v>8.4100000000000008E-2</v>
      </c>
      <c r="C1112" s="4">
        <v>2.8999999999999998E-2</v>
      </c>
      <c r="D1112" s="4">
        <v>-4.4000000000000003E-3</v>
      </c>
      <c r="E1112" s="4">
        <v>-8.6500000000000007E-2</v>
      </c>
      <c r="F1112" s="4">
        <v>-6.4183547390799997E-3</v>
      </c>
      <c r="G1112" s="4">
        <v>3.6391930000000003E-2</v>
      </c>
      <c r="H1112" s="4">
        <v>2.0999999999999999E-3</v>
      </c>
      <c r="I1112" s="5">
        <f>'AAPL Raw'!H410-Data!H1112</f>
        <v>5.3054404350801436E-2</v>
      </c>
      <c r="J1112" s="5">
        <f>'VTV Raw'!H181-Data!H1112</f>
        <v>7.5395167780655456E-2</v>
      </c>
    </row>
    <row r="1113" spans="1:10" x14ac:dyDescent="0.25">
      <c r="A1113">
        <v>201902</v>
      </c>
      <c r="B1113" s="4">
        <v>3.4000000000000002E-2</v>
      </c>
      <c r="C1113" s="4">
        <v>2.0400000000000001E-2</v>
      </c>
      <c r="D1113" s="4">
        <v>-2.6800000000000001E-2</v>
      </c>
      <c r="E1113" s="4">
        <v>8.5000000000000006E-3</v>
      </c>
      <c r="F1113" s="4">
        <v>1.3440465113600001E-4</v>
      </c>
      <c r="G1113" s="4">
        <v>-6.6755900000000003E-3</v>
      </c>
      <c r="H1113" s="4">
        <v>1.8E-3</v>
      </c>
      <c r="I1113" s="5">
        <f>'AAPL Raw'!H411-Data!H1113</f>
        <v>3.8514646309083099E-2</v>
      </c>
      <c r="J1113" s="5">
        <f>'VTV Raw'!H182-Data!H1113</f>
        <v>2.683695939043498E-2</v>
      </c>
    </row>
    <row r="1114" spans="1:10" x14ac:dyDescent="0.25">
      <c r="A1114">
        <v>201903</v>
      </c>
      <c r="B1114" s="4">
        <v>1.1000000000000001E-2</v>
      </c>
      <c r="C1114" s="4">
        <v>-2.98E-2</v>
      </c>
      <c r="D1114" s="4">
        <v>-4.0500000000000001E-2</v>
      </c>
      <c r="E1114" s="4">
        <v>2.1600000000000001E-2</v>
      </c>
      <c r="F1114" s="4">
        <v>2.82655647655E-3</v>
      </c>
      <c r="G1114" s="4">
        <v>-4.8431000000000004E-3</v>
      </c>
      <c r="H1114" s="4">
        <v>1.9E-3</v>
      </c>
      <c r="I1114" s="5">
        <f>'AAPL Raw'!H412-Data!H1114</f>
        <v>9.9830628948864422E-2</v>
      </c>
      <c r="J1114" s="5">
        <f>'VTV Raw'!H183-Data!H1114</f>
        <v>-3.1064211699329694E-3</v>
      </c>
    </row>
    <row r="1115" spans="1:10" x14ac:dyDescent="0.25">
      <c r="A1115">
        <v>201904</v>
      </c>
      <c r="B1115" s="4">
        <v>3.9599999999999996E-2</v>
      </c>
      <c r="C1115" s="4">
        <v>-1.7399999999999999E-2</v>
      </c>
      <c r="D1115" s="4">
        <v>2.1700000000000001E-2</v>
      </c>
      <c r="E1115" s="4">
        <v>-2.9600000000000001E-2</v>
      </c>
      <c r="F1115" s="4">
        <v>-1.3628599817999999E-3</v>
      </c>
      <c r="G1115" s="4">
        <v>-2.7177199999999999E-2</v>
      </c>
      <c r="H1115" s="4">
        <v>2.0999999999999999E-3</v>
      </c>
      <c r="I1115" s="5">
        <f>'AAPL Raw'!H413-Data!H1115</f>
        <v>5.4335850191837391E-2</v>
      </c>
      <c r="J1115" s="5">
        <f>'VTV Raw'!H184-Data!H1115</f>
        <v>3.8652276057997918E-2</v>
      </c>
    </row>
    <row r="1116" spans="1:10" x14ac:dyDescent="0.25">
      <c r="A1116">
        <v>201905</v>
      </c>
      <c r="B1116" s="4">
        <v>-6.9400000000000003E-2</v>
      </c>
      <c r="C1116" s="4">
        <v>-1.34E-2</v>
      </c>
      <c r="D1116" s="4">
        <v>-2.3700000000000002E-2</v>
      </c>
      <c r="E1116" s="4">
        <v>7.5600000000000001E-2</v>
      </c>
      <c r="F1116" s="4">
        <v>4.2387891688899997E-2</v>
      </c>
      <c r="G1116" s="4">
        <v>-1.256093E-2</v>
      </c>
      <c r="H1116" s="4">
        <v>2.0999999999999999E-3</v>
      </c>
      <c r="I1116" s="5">
        <f>'AAPL Raw'!H414-Data!H1116</f>
        <v>-0.12967252591747302</v>
      </c>
      <c r="J1116" s="5">
        <f>'VTV Raw'!H185-Data!H1116</f>
        <v>-6.5380938942092306E-2</v>
      </c>
    </row>
    <row r="1117" spans="1:10" x14ac:dyDescent="0.25">
      <c r="A1117">
        <v>201906</v>
      </c>
      <c r="B1117" s="4">
        <v>6.93E-2</v>
      </c>
      <c r="C1117" s="4">
        <v>2.5000000000000001E-3</v>
      </c>
      <c r="D1117" s="4">
        <v>-7.0999999999999995E-3</v>
      </c>
      <c r="E1117" s="4">
        <v>-2.23E-2</v>
      </c>
      <c r="F1117" s="4">
        <v>-4.67325143386E-4</v>
      </c>
      <c r="G1117" s="4">
        <v>-2.37127E-2</v>
      </c>
      <c r="H1117" s="4">
        <v>1.8E-3</v>
      </c>
      <c r="I1117" s="5">
        <f>'AAPL Raw'!H415-Data!H1117</f>
        <v>0.13307276652211722</v>
      </c>
      <c r="J1117" s="5">
        <f>'VTV Raw'!H186-Data!H1117</f>
        <v>6.2589226986484975E-2</v>
      </c>
    </row>
    <row r="1118" spans="1:10" x14ac:dyDescent="0.25">
      <c r="A1118">
        <v>201907</v>
      </c>
      <c r="B1118" s="4">
        <v>1.1899999999999999E-2</v>
      </c>
      <c r="C1118" s="4">
        <v>-1.9400000000000001E-2</v>
      </c>
      <c r="D1118" s="4">
        <v>4.1999999999999997E-3</v>
      </c>
      <c r="E1118" s="4">
        <v>2.8999999999999998E-2</v>
      </c>
      <c r="F1118" s="4">
        <v>2.12283137435E-2</v>
      </c>
      <c r="G1118" s="4">
        <v>-9.8376399999999999E-3</v>
      </c>
      <c r="H1118" s="4">
        <v>1.9E-3</v>
      </c>
      <c r="I1118" s="5">
        <f>'AAPL Raw'!H416-Data!H1118</f>
        <v>7.4494555915450636E-2</v>
      </c>
      <c r="J1118" s="5">
        <f>'VTV Raw'!H187-Data!H1118</f>
        <v>1.2810644391321636E-2</v>
      </c>
    </row>
    <row r="1119" spans="1:10" x14ac:dyDescent="0.25">
      <c r="A1119">
        <v>201908</v>
      </c>
      <c r="B1119" s="4">
        <v>-2.58E-2</v>
      </c>
      <c r="C1119" s="4">
        <v>-2.3199999999999998E-2</v>
      </c>
      <c r="D1119" s="4">
        <v>-4.9500000000000002E-2</v>
      </c>
      <c r="E1119" s="4">
        <v>7.4700000000000003E-2</v>
      </c>
      <c r="F1119" s="4">
        <v>2.3806343205999999E-2</v>
      </c>
      <c r="G1119" s="4">
        <v>-1.4785070000000001E-2</v>
      </c>
      <c r="H1119" s="4">
        <v>1.6000000000000001E-3</v>
      </c>
      <c r="I1119" s="5">
        <f>'AAPL Raw'!H417-Data!H1119</f>
        <v>-2.178401154279792E-2</v>
      </c>
      <c r="J1119" s="5">
        <f>'VTV Raw'!H188-Data!H1119</f>
        <v>-3.1285133464047772E-2</v>
      </c>
    </row>
    <row r="1120" spans="1:10" x14ac:dyDescent="0.25">
      <c r="A1120">
        <v>201909</v>
      </c>
      <c r="B1120" s="4">
        <v>1.43E-2</v>
      </c>
      <c r="C1120" s="4">
        <v>-9.7000000000000003E-3</v>
      </c>
      <c r="D1120" s="4">
        <v>6.83E-2</v>
      </c>
      <c r="E1120" s="4">
        <v>-6.8099999999999994E-2</v>
      </c>
      <c r="F1120" s="4">
        <v>-1.16283074955E-2</v>
      </c>
      <c r="G1120" s="4">
        <v>-3.895158E-2</v>
      </c>
      <c r="H1120" s="4">
        <v>1.8E-3</v>
      </c>
      <c r="I1120" s="5">
        <f>'AAPL Raw'!H418-Data!H1120</f>
        <v>7.52383593796975E-2</v>
      </c>
      <c r="J1120" s="5">
        <f>'VTV Raw'!H189-Data!H1120</f>
        <v>2.6766263715698482E-2</v>
      </c>
    </row>
    <row r="1121" spans="1:10" x14ac:dyDescent="0.25">
      <c r="A1121">
        <v>201910</v>
      </c>
      <c r="B1121" s="4">
        <v>2.06E-2</v>
      </c>
      <c r="C1121" s="4">
        <v>2.8000000000000004E-3</v>
      </c>
      <c r="D1121" s="4">
        <v>-1.9299999999999998E-2</v>
      </c>
      <c r="E1121" s="4">
        <v>1.9E-3</v>
      </c>
      <c r="F1121" s="4">
        <v>-4.1774033172500002E-3</v>
      </c>
      <c r="G1121" s="4">
        <v>-1.6991700000000001E-3</v>
      </c>
      <c r="H1121" s="4">
        <v>1.5E-3</v>
      </c>
      <c r="I1121" s="5">
        <f>'AAPL Raw'!H419-Data!H1121</f>
        <v>0.1091842889381392</v>
      </c>
      <c r="J1121" s="5">
        <f>'VTV Raw'!H190-Data!H1121</f>
        <v>2.3452756449144518E-2</v>
      </c>
    </row>
    <row r="1122" spans="1:10" x14ac:dyDescent="0.25">
      <c r="A1122">
        <v>201911</v>
      </c>
      <c r="B1122" s="4">
        <v>3.8699999999999998E-2</v>
      </c>
      <c r="C1122" s="4">
        <v>8.0000000000000002E-3</v>
      </c>
      <c r="D1122" s="4">
        <v>-2.0199999999999999E-2</v>
      </c>
      <c r="E1122" s="4">
        <v>-2.63E-2</v>
      </c>
      <c r="F1122" s="4">
        <v>-2.8336248927199999E-2</v>
      </c>
      <c r="G1122" s="4">
        <v>1.198894E-2</v>
      </c>
      <c r="H1122" s="4">
        <v>1.1999999999999999E-3</v>
      </c>
      <c r="I1122" s="5">
        <f>'AAPL Raw'!H420-Data!H1122</f>
        <v>7.3128702988758038E-2</v>
      </c>
      <c r="J1122" s="5">
        <f>'VTV Raw'!H191-Data!H1122</f>
        <v>3.3176737763405885E-2</v>
      </c>
    </row>
    <row r="1123" spans="1:10" x14ac:dyDescent="0.25">
      <c r="A1123">
        <v>201912</v>
      </c>
      <c r="B1123" s="4">
        <v>2.7699999999999999E-2</v>
      </c>
      <c r="C1123" s="4">
        <v>7.1999999999999998E-3</v>
      </c>
      <c r="D1123" s="4">
        <v>1.7899999999999999E-2</v>
      </c>
      <c r="E1123" s="4">
        <v>-1.8799999999999997E-2</v>
      </c>
      <c r="F1123" s="4">
        <v>-2.9680888468599999E-3</v>
      </c>
      <c r="G1123" s="4">
        <v>2.9492E-4</v>
      </c>
      <c r="H1123" s="4">
        <v>1.4000000000000002E-3</v>
      </c>
      <c r="I1123" s="5">
        <f>'AAPL Raw'!H421-Data!H1123</f>
        <v>0.10068268510786511</v>
      </c>
      <c r="J1123" s="5">
        <f>'VTV Raw'!H192-Data!H1123</f>
        <v>1.7299571188775856E-2</v>
      </c>
    </row>
    <row r="1124" spans="1:10" x14ac:dyDescent="0.25">
      <c r="A1124">
        <v>202001</v>
      </c>
      <c r="B1124" s="4">
        <v>-1.1000000000000001E-3</v>
      </c>
      <c r="C1124" s="4">
        <v>-3.1300000000000001E-2</v>
      </c>
      <c r="D1124" s="4">
        <v>-6.2400000000000004E-2</v>
      </c>
      <c r="E1124" s="4">
        <v>6.0299999999999999E-2</v>
      </c>
      <c r="F1124" s="4">
        <v>4.1671532208400003E-2</v>
      </c>
      <c r="G1124" s="4">
        <v>-4.8780200000000003E-3</v>
      </c>
      <c r="H1124" s="4">
        <v>1.2999999999999999E-3</v>
      </c>
      <c r="I1124" s="5">
        <f>'AAPL Raw'!H422-Data!H1124</f>
        <v>5.2710008186294198E-2</v>
      </c>
      <c r="J1124" s="5">
        <f>'VTV Raw'!H193-Data!H1124</f>
        <v>-1.8937409894804223E-2</v>
      </c>
    </row>
    <row r="1125" spans="1:10" x14ac:dyDescent="0.25">
      <c r="A1125">
        <v>202002</v>
      </c>
      <c r="B1125" s="4">
        <v>-8.1300000000000011E-2</v>
      </c>
      <c r="C1125" s="4">
        <v>1.03E-2</v>
      </c>
      <c r="D1125" s="4">
        <v>-3.7900000000000003E-2</v>
      </c>
      <c r="E1125" s="4">
        <v>-3.5999999999999999E-3</v>
      </c>
      <c r="F1125" s="4">
        <v>-3.6048012984699999E-2</v>
      </c>
      <c r="G1125" s="4">
        <v>2.1917599999999999E-2</v>
      </c>
      <c r="H1125" s="4">
        <v>1.1999999999999999E-3</v>
      </c>
      <c r="I1125" s="5">
        <f>'AAPL Raw'!H423-Data!H1125</f>
        <v>-0.11799769194439971</v>
      </c>
      <c r="J1125" s="5">
        <f>'VTV Raw'!H194-Data!H1125</f>
        <v>-9.8333108689023369E-2</v>
      </c>
    </row>
    <row r="1126" spans="1:10" x14ac:dyDescent="0.25">
      <c r="A1126">
        <v>202003</v>
      </c>
      <c r="B1126" s="4">
        <v>-0.1338</v>
      </c>
      <c r="C1126" s="4">
        <v>-4.8899999999999999E-2</v>
      </c>
      <c r="D1126" s="4">
        <v>-0.14019999999999999</v>
      </c>
      <c r="E1126" s="4">
        <v>8.1600000000000006E-2</v>
      </c>
      <c r="F1126" s="4">
        <v>-9.6443587124999994E-2</v>
      </c>
      <c r="G1126" s="4">
        <v>-0.14708831999999999</v>
      </c>
      <c r="H1126" s="4">
        <v>1.1999999999999999E-3</v>
      </c>
      <c r="I1126" s="5">
        <f>'AAPL Raw'!H424-Data!H1126</f>
        <v>-6.8753620135230037E-2</v>
      </c>
      <c r="J1126" s="5">
        <f>'VTV Raw'!H195-Data!H1126</f>
        <v>-0.15702940595549011</v>
      </c>
    </row>
    <row r="1127" spans="1:10" x14ac:dyDescent="0.25">
      <c r="A1127">
        <v>202004</v>
      </c>
      <c r="B1127" s="4">
        <v>0.13650000000000001</v>
      </c>
      <c r="C1127" s="4">
        <v>2.4700000000000003E-2</v>
      </c>
      <c r="D1127" s="4">
        <v>-1.18E-2</v>
      </c>
      <c r="E1127" s="4">
        <v>-5.3899999999999997E-2</v>
      </c>
      <c r="F1127" s="4">
        <v>-1.79134590101E-2</v>
      </c>
      <c r="G1127" s="4">
        <v>0.13153574000000001</v>
      </c>
      <c r="H1127" s="4">
        <v>0</v>
      </c>
      <c r="I1127" s="5">
        <f>'AAPL Raw'!H425-Data!H1127</f>
        <v>0.1553736955866698</v>
      </c>
      <c r="J1127" s="5">
        <f>'VTV Raw'!H196-Data!H1127</f>
        <v>0.11657083741951713</v>
      </c>
    </row>
    <row r="1128" spans="1:10" x14ac:dyDescent="0.25">
      <c r="A1128">
        <v>202005</v>
      </c>
      <c r="B1128" s="4">
        <v>5.5800000000000002E-2</v>
      </c>
      <c r="C1128" s="4">
        <v>2.4500000000000001E-2</v>
      </c>
      <c r="D1128" s="4">
        <v>-4.8000000000000001E-2</v>
      </c>
      <c r="E1128" s="4">
        <v>3.4999999999999996E-3</v>
      </c>
      <c r="F1128" s="4">
        <v>4.4478267535100001E-2</v>
      </c>
      <c r="G1128" s="4">
        <v>5.7172670000000002E-2</v>
      </c>
      <c r="H1128" s="4">
        <v>1E-4</v>
      </c>
      <c r="I1128" s="5">
        <f>'AAPL Raw'!H426-Data!H1128</f>
        <v>8.206489516408054E-2</v>
      </c>
      <c r="J1128" s="5">
        <f>'VTV Raw'!H197-Data!H1128</f>
        <v>2.8715004490864383E-2</v>
      </c>
    </row>
    <row r="1129" spans="1:10" x14ac:dyDescent="0.25">
      <c r="A1129">
        <v>202006</v>
      </c>
      <c r="B1129" s="4">
        <v>2.46E-2</v>
      </c>
      <c r="C1129" s="4">
        <v>2.69E-2</v>
      </c>
      <c r="D1129" s="4">
        <v>-2.0400000000000001E-2</v>
      </c>
      <c r="E1129" s="4">
        <v>-7.8000000000000005E-3</v>
      </c>
      <c r="F1129" s="4">
        <v>5.0833341812900001E-2</v>
      </c>
      <c r="G1129" s="4">
        <v>6.2176120000000001E-2</v>
      </c>
      <c r="H1129" s="4">
        <v>1E-4</v>
      </c>
      <c r="I1129" s="5">
        <f>'AAPL Raw'!H427-Data!H1129</f>
        <v>0.150392210348536</v>
      </c>
      <c r="J1129" s="5">
        <f>'VTV Raw'!H198-Data!H1129</f>
        <v>-1.795023116953599E-2</v>
      </c>
    </row>
    <row r="1130" spans="1:10" x14ac:dyDescent="0.25">
      <c r="A1130">
        <v>202007</v>
      </c>
      <c r="B1130" s="4">
        <v>5.7699999999999994E-2</v>
      </c>
      <c r="C1130" s="4">
        <v>-2.2799999999999997E-2</v>
      </c>
      <c r="D1130" s="4">
        <v>-1.5300000000000001E-2</v>
      </c>
      <c r="E1130" s="4">
        <v>7.6299999999999993E-2</v>
      </c>
      <c r="F1130" s="4">
        <v>6.4881162273999995E-2</v>
      </c>
      <c r="G1130" s="4">
        <v>-1.202724E-2</v>
      </c>
      <c r="H1130" s="4">
        <v>1E-4</v>
      </c>
      <c r="I1130" s="5">
        <f>'AAPL Raw'!H428-Data!H1130</f>
        <v>0.16503163344521332</v>
      </c>
      <c r="J1130" s="5">
        <f>'VTV Raw'!H199-Data!H1130</f>
        <v>4.5447208050815022E-2</v>
      </c>
    </row>
    <row r="1131" spans="1:10" x14ac:dyDescent="0.25">
      <c r="A1131">
        <v>202008</v>
      </c>
      <c r="B1131" s="4">
        <v>7.6299999999999993E-2</v>
      </c>
      <c r="C1131" s="4">
        <v>-2.5999999999999999E-3</v>
      </c>
      <c r="D1131" s="4">
        <v>-2.92E-2</v>
      </c>
      <c r="E1131" s="4">
        <v>4.0999999999999995E-3</v>
      </c>
      <c r="F1131" s="4">
        <v>-3.9813322919799998E-2</v>
      </c>
      <c r="G1131" s="4">
        <v>3.4763420000000003E-2</v>
      </c>
      <c r="H1131" s="4">
        <v>1E-4</v>
      </c>
      <c r="I1131" s="5">
        <f>'AAPL Raw'!H429-Data!H1131</f>
        <v>0.21427963262462413</v>
      </c>
      <c r="J1131" s="5">
        <f>'VTV Raw'!H200-Data!H1131</f>
        <v>4.1715958887379653E-2</v>
      </c>
    </row>
    <row r="1132" spans="1:10" x14ac:dyDescent="0.25">
      <c r="A1132">
        <v>202009</v>
      </c>
      <c r="B1132" s="4">
        <v>-3.6299999999999999E-2</v>
      </c>
      <c r="C1132" s="4">
        <v>2.0000000000000001E-4</v>
      </c>
      <c r="D1132" s="4">
        <v>-2.6200000000000001E-2</v>
      </c>
      <c r="E1132" s="4">
        <v>3.1800000000000002E-2</v>
      </c>
      <c r="F1132" s="4">
        <v>1.2936443947299999E-2</v>
      </c>
      <c r="G1132" s="4">
        <v>-1.1954289999999999E-2</v>
      </c>
      <c r="H1132" s="4">
        <v>1E-4</v>
      </c>
      <c r="I1132" s="5">
        <f>'AAPL Raw'!H430-Data!H1132</f>
        <v>-0.10100816090491761</v>
      </c>
      <c r="J1132" s="5">
        <f>'VTV Raw'!H201-Data!H1132</f>
        <v>-2.9088164262049642E-2</v>
      </c>
    </row>
    <row r="1133" spans="1:10" x14ac:dyDescent="0.25">
      <c r="A1133">
        <v>202010</v>
      </c>
      <c r="B1133" s="4">
        <v>-2.1000000000000001E-2</v>
      </c>
      <c r="C1133" s="4">
        <v>4.41E-2</v>
      </c>
      <c r="D1133" s="4">
        <v>4.1599999999999998E-2</v>
      </c>
      <c r="E1133" s="4">
        <v>-3.1E-2</v>
      </c>
      <c r="F1133" s="4">
        <v>-1.99349344266E-2</v>
      </c>
      <c r="G1133" s="4">
        <v>3.8633180000000003E-2</v>
      </c>
      <c r="H1133" s="4">
        <v>1E-4</v>
      </c>
      <c r="I1133" s="5">
        <f>'AAPL Raw'!H431-Data!H1133</f>
        <v>-6.0112110648090203E-2</v>
      </c>
      <c r="J1133" s="5">
        <f>'VTV Raw'!H202-Data!H1133</f>
        <v>-1.1372059597750572E-2</v>
      </c>
    </row>
    <row r="1134" spans="1:10" x14ac:dyDescent="0.25">
      <c r="A1134">
        <v>202011</v>
      </c>
      <c r="B1134" s="4">
        <v>0.12470000000000001</v>
      </c>
      <c r="C1134" s="4">
        <v>5.6500000000000002E-2</v>
      </c>
      <c r="D1134" s="4">
        <v>2.1299999999999999E-2</v>
      </c>
      <c r="E1134" s="4">
        <v>-0.1245</v>
      </c>
      <c r="F1134" s="4">
        <v>-5.0797483070299999E-2</v>
      </c>
      <c r="G1134" s="4">
        <v>4.8598460000000003E-2</v>
      </c>
      <c r="H1134" s="4">
        <v>1E-4</v>
      </c>
      <c r="I1134" s="5">
        <f>'AAPL Raw'!H432-Data!H1134</f>
        <v>9.3506535477976258E-2</v>
      </c>
      <c r="J1134" s="5">
        <f>'VTV Raw'!H203-Data!H1134</f>
        <v>0.12747036311199245</v>
      </c>
    </row>
    <row r="1135" spans="1:10" x14ac:dyDescent="0.25">
      <c r="A1135">
        <v>202012</v>
      </c>
      <c r="B1135" s="4">
        <v>4.6300000000000001E-2</v>
      </c>
      <c r="C1135" s="4">
        <v>4.82E-2</v>
      </c>
      <c r="D1135" s="4">
        <v>-1.43E-2</v>
      </c>
      <c r="E1135" s="4">
        <v>-2.2599999999999999E-2</v>
      </c>
      <c r="F1135" s="4">
        <v>5.3690023546900001E-2</v>
      </c>
      <c r="G1135" s="4">
        <v>6.1199240000000002E-2</v>
      </c>
      <c r="H1135" s="4">
        <v>1E-4</v>
      </c>
      <c r="I1135" s="5">
        <f>'AAPL Raw'!H433-Data!H1135</f>
        <v>0.11639656300368049</v>
      </c>
      <c r="J1135" s="5">
        <f>'VTV Raw'!H204-Data!H1135</f>
        <v>2.8076252059392005E-2</v>
      </c>
    </row>
    <row r="1136" spans="1:10" x14ac:dyDescent="0.25">
      <c r="A1136">
        <v>202101</v>
      </c>
      <c r="B1136" s="4">
        <v>-2.9999999999999997E-4</v>
      </c>
      <c r="C1136" s="4">
        <v>7.1199999999999999E-2</v>
      </c>
      <c r="D1136" s="4">
        <v>2.9900000000000003E-2</v>
      </c>
      <c r="E1136" s="4">
        <v>4.5199999999999997E-2</v>
      </c>
      <c r="F1136" s="4">
        <v>0.107275265105</v>
      </c>
      <c r="G1136" s="4">
        <v>-5.006758E-2</v>
      </c>
      <c r="H1136" s="4">
        <v>0</v>
      </c>
      <c r="I1136" s="5">
        <f>'AAPL Raw'!H434-Data!H1136</f>
        <v>-5.5014142382783238E-3</v>
      </c>
      <c r="J1136" s="5">
        <f>'VTV Raw'!H205-Data!H1136</f>
        <v>-1.2149081399017714E-3</v>
      </c>
    </row>
    <row r="1137" spans="1:10" x14ac:dyDescent="0.25">
      <c r="A1137">
        <v>202102</v>
      </c>
      <c r="B1137" s="4">
        <v>2.7799999999999998E-2</v>
      </c>
      <c r="C1137" s="4">
        <v>2.0299999999999999E-2</v>
      </c>
      <c r="D1137" s="4">
        <v>7.1800000000000003E-2</v>
      </c>
      <c r="E1137" s="4">
        <v>-7.9299999999999995E-2</v>
      </c>
      <c r="F1137" s="4">
        <v>-1.9349175070600001E-2</v>
      </c>
      <c r="G1137" s="4">
        <v>2.5871999999999999E-2</v>
      </c>
      <c r="H1137" s="4">
        <v>0</v>
      </c>
      <c r="I1137" s="5">
        <f>'AAPL Raw'!H435-Data!H1137</f>
        <v>-8.1085263164644594E-2</v>
      </c>
      <c r="J1137" s="5">
        <f>'VTV Raw'!H206-Data!H1137</f>
        <v>4.999144237244324E-2</v>
      </c>
    </row>
    <row r="1138" spans="1:10" x14ac:dyDescent="0.25">
      <c r="A1138">
        <v>202103</v>
      </c>
      <c r="B1138" s="4">
        <v>3.0800000000000001E-2</v>
      </c>
      <c r="C1138" s="4">
        <v>-2.41E-2</v>
      </c>
      <c r="D1138" s="4">
        <v>7.4099999999999999E-2</v>
      </c>
      <c r="E1138" s="4">
        <v>-6.1100000000000002E-2</v>
      </c>
      <c r="F1138" s="4">
        <v>-2.98813170223E-2</v>
      </c>
      <c r="G1138" s="4">
        <v>-7.2884589999999999E-2</v>
      </c>
      <c r="H1138" s="4">
        <v>0</v>
      </c>
      <c r="I1138" s="5">
        <f>'AAPL Raw'!H436-Data!H1138</f>
        <v>8.8449237998184937E-3</v>
      </c>
      <c r="J1138" s="5">
        <f>'VTV Raw'!H207-Data!H1138</f>
        <v>6.0845912204406716E-2</v>
      </c>
    </row>
    <row r="1139" spans="1:10" x14ac:dyDescent="0.25">
      <c r="A1139">
        <v>202104</v>
      </c>
      <c r="B1139" s="4">
        <v>4.9299999999999997E-2</v>
      </c>
      <c r="C1139" s="4">
        <v>-3.1099999999999999E-2</v>
      </c>
      <c r="D1139" s="4">
        <v>-9.300000000000001E-3</v>
      </c>
      <c r="E1139" s="4">
        <v>1.1399999999999999E-2</v>
      </c>
      <c r="F1139" s="4">
        <v>3.2625205272600001E-3</v>
      </c>
      <c r="G1139" s="4">
        <v>3.0721799999999999E-3</v>
      </c>
      <c r="H1139" s="4">
        <v>0</v>
      </c>
      <c r="I1139" s="5">
        <f>'AAPL Raw'!H437-Data!H1139</f>
        <v>7.6217826505350361E-2</v>
      </c>
      <c r="J1139" s="5">
        <f>'VTV Raw'!H208-Data!H1139</f>
        <v>4.0057832698349616E-2</v>
      </c>
    </row>
    <row r="1140" spans="1:10" x14ac:dyDescent="0.25">
      <c r="A1140">
        <v>202105</v>
      </c>
      <c r="B1140" s="4">
        <v>2.8999999999999998E-3</v>
      </c>
      <c r="C1140" s="4">
        <v>-2.8000000000000004E-3</v>
      </c>
      <c r="D1140" s="4">
        <v>7.0400000000000004E-2</v>
      </c>
      <c r="E1140" s="4">
        <v>8.8000000000000005E-3</v>
      </c>
      <c r="F1140" s="4">
        <v>-7.50634036612E-3</v>
      </c>
      <c r="G1140" s="4">
        <v>-3.2382929999999997E-2</v>
      </c>
      <c r="H1140" s="4">
        <v>0</v>
      </c>
      <c r="I1140" s="5">
        <f>'AAPL Raw'!H438-Data!H1140</f>
        <v>-5.2107182562430188E-2</v>
      </c>
      <c r="J1140" s="5">
        <f>'VTV Raw'!H209-Data!H1140</f>
        <v>2.9195445095528294E-2</v>
      </c>
    </row>
    <row r="1141" spans="1:10" x14ac:dyDescent="0.25">
      <c r="A1141">
        <v>202106</v>
      </c>
      <c r="B1141" s="4">
        <v>2.75E-2</v>
      </c>
      <c r="C1141" s="4">
        <v>1.8000000000000002E-2</v>
      </c>
      <c r="D1141" s="4">
        <v>-7.7600000000000002E-2</v>
      </c>
      <c r="E1141" s="4">
        <v>2.2400000000000003E-2</v>
      </c>
      <c r="F1141" s="4">
        <v>2.6826042534099999E-3</v>
      </c>
      <c r="G1141" s="4">
        <v>3.755555E-2</v>
      </c>
      <c r="H1141" s="4">
        <v>0</v>
      </c>
      <c r="I1141" s="5">
        <f>'AAPL Raw'!H439-Data!H1141</f>
        <v>0.10097621268674017</v>
      </c>
      <c r="J1141" s="5">
        <f>'VTV Raw'!H210-Data!H1141</f>
        <v>-1.7791925439984979E-2</v>
      </c>
    </row>
    <row r="1142" spans="1:10" x14ac:dyDescent="0.25">
      <c r="A1142">
        <v>202107</v>
      </c>
      <c r="B1142" s="4">
        <v>1.2699999999999999E-2</v>
      </c>
      <c r="C1142" s="4">
        <v>-3.9599999999999996E-2</v>
      </c>
      <c r="D1142" s="4">
        <v>-1.7500000000000002E-2</v>
      </c>
      <c r="E1142" s="4">
        <v>-2.29E-2</v>
      </c>
      <c r="F1142" s="4">
        <v>3.7698115634600002E-2</v>
      </c>
      <c r="G1142" s="4">
        <v>-2.374E-4</v>
      </c>
      <c r="H1142" s="4">
        <v>0</v>
      </c>
      <c r="I1142" s="5">
        <f>'AAPL Raw'!H440-Data!H1142</f>
        <v>6.4982350770161679E-2</v>
      </c>
      <c r="J1142" s="5">
        <f>'VTV Raw'!H211-Data!H1142</f>
        <v>1.5624428198136808E-2</v>
      </c>
    </row>
    <row r="1143" spans="1:10" x14ac:dyDescent="0.25">
      <c r="A1143">
        <v>202108</v>
      </c>
      <c r="B1143" s="4">
        <v>2.8999999999999998E-2</v>
      </c>
      <c r="C1143" s="4">
        <v>-4.7999999999999996E-3</v>
      </c>
      <c r="D1143" s="4">
        <v>-1.2999999999999999E-3</v>
      </c>
      <c r="E1143" s="4">
        <v>2.52E-2</v>
      </c>
      <c r="F1143" s="4">
        <v>3.9856799968199996E-3</v>
      </c>
      <c r="G1143" s="4">
        <v>3.7361500000000001E-3</v>
      </c>
      <c r="H1143" s="4">
        <v>0</v>
      </c>
      <c r="I1143" s="5">
        <f>'AAPL Raw'!H441-Data!H1143</f>
        <v>4.092973273963918E-2</v>
      </c>
      <c r="J1143" s="5">
        <f>'VTV Raw'!H212-Data!H1143</f>
        <v>2.0885700139157581E-2</v>
      </c>
    </row>
    <row r="1144" spans="1:10" x14ac:dyDescent="0.25">
      <c r="A1144">
        <v>202109</v>
      </c>
      <c r="B1144" s="4">
        <v>-4.3700000000000003E-2</v>
      </c>
      <c r="C1144" s="4">
        <v>8.0000000000000002E-3</v>
      </c>
      <c r="D1144" s="4">
        <v>5.0900000000000001E-2</v>
      </c>
      <c r="E1144" s="4">
        <v>1.5700000000000002E-2</v>
      </c>
      <c r="F1144" s="4">
        <v>-2.26069524407E-2</v>
      </c>
      <c r="G1144" s="4">
        <v>-1.2898929999999999E-2</v>
      </c>
      <c r="H1144" s="4">
        <v>0</v>
      </c>
      <c r="I1144" s="5">
        <f>'AAPL Raw'!H442-Data!H1144</f>
        <v>-6.6640279985337947E-2</v>
      </c>
      <c r="J1144" s="5">
        <f>'VTV Raw'!H213-Data!H1144</f>
        <v>-4.5008764435087723E-2</v>
      </c>
    </row>
    <row r="1145" spans="1:10" x14ac:dyDescent="0.25">
      <c r="A1145">
        <v>202110</v>
      </c>
      <c r="B1145" s="4">
        <v>6.6500000000000004E-2</v>
      </c>
      <c r="C1145" s="4">
        <v>-2.2799999999999997E-2</v>
      </c>
      <c r="D1145" s="4">
        <v>-4.5000000000000005E-3</v>
      </c>
      <c r="E1145" s="4">
        <v>3.2500000000000001E-2</v>
      </c>
      <c r="F1145" s="4">
        <v>1.30049023753E-2</v>
      </c>
      <c r="G1145" s="4">
        <v>1.5678979999999999E-2</v>
      </c>
      <c r="H1145" s="4">
        <v>0</v>
      </c>
      <c r="I1145" s="5">
        <f>'AAPL Raw'!H443-Data!H1145</f>
        <v>5.8657233442660939E-2</v>
      </c>
      <c r="J1145" s="5">
        <f>'VTV Raw'!H214-Data!H1145</f>
        <v>6.0610255384523137E-2</v>
      </c>
    </row>
    <row r="1146" spans="1:10" x14ac:dyDescent="0.25">
      <c r="A1146">
        <v>202111</v>
      </c>
      <c r="B1146" s="4">
        <v>-1.55E-2</v>
      </c>
      <c r="C1146" s="10">
        <f>[1]data!G215</f>
        <v>-1.32E-2</v>
      </c>
      <c r="D1146" s="4">
        <f>[1]data!H215</f>
        <v>-4.4000000000000003E-3</v>
      </c>
      <c r="E1146" s="4">
        <v>9.0000000000000011E-3</v>
      </c>
      <c r="F1146" s="4">
        <v>5.8968169593999996E-3</v>
      </c>
      <c r="G1146" s="4">
        <v>-2.6395410000000001E-2</v>
      </c>
      <c r="H1146" s="4">
        <v>0</v>
      </c>
      <c r="I1146" s="5">
        <f>'AAPL Raw'!H444-Data!H1146</f>
        <v>0.10347132980762574</v>
      </c>
      <c r="J1146" s="5">
        <f>'VTV Raw'!H215-Data!H1146</f>
        <v>-3.0405008042419523E-2</v>
      </c>
    </row>
    <row r="1147" spans="1:10" x14ac:dyDescent="0.25">
      <c r="A1147">
        <v>202112</v>
      </c>
      <c r="B1147" s="4">
        <v>3.1E-2</v>
      </c>
      <c r="C1147" s="10">
        <f>[1]data!G216</f>
        <v>-1.66E-2</v>
      </c>
      <c r="D1147" s="4">
        <f>[1]data!H216</f>
        <v>3.2799999999999996E-2</v>
      </c>
      <c r="E1147" s="4">
        <v>-2.6000000000000002E-2</v>
      </c>
      <c r="F1147" s="4">
        <v>3.56482075723E-2</v>
      </c>
      <c r="G1147" s="4">
        <v>-2.345233E-2</v>
      </c>
      <c r="H1147" s="4">
        <v>1E-4</v>
      </c>
      <c r="I1147" s="5">
        <f>'AAPL Raw'!H445-Data!H1147</f>
        <v>8.6177514407823161E-2</v>
      </c>
      <c r="J1147" s="5">
        <f>'VTV Raw'!H216-Data!H1147</f>
        <v>4.888843420470089E-2</v>
      </c>
    </row>
    <row r="1148" spans="1:10" x14ac:dyDescent="0.25">
      <c r="A1148">
        <v>202201</v>
      </c>
      <c r="B1148" s="4">
        <v>-6.25E-2</v>
      </c>
      <c r="C1148" s="10">
        <f>[1]data!G217</f>
        <v>-5.9400000000000001E-2</v>
      </c>
      <c r="D1148" s="4">
        <f>[1]data!H217</f>
        <v>0.1275</v>
      </c>
      <c r="E1148" s="4">
        <v>-2.5899999999999999E-2</v>
      </c>
      <c r="F1148" s="4">
        <v>-4.2497941978600004E-3</v>
      </c>
      <c r="G1148" s="4">
        <v>0</v>
      </c>
      <c r="H1148" s="4">
        <v>0</v>
      </c>
      <c r="I1148" s="5">
        <f>'AAPL Raw'!H446-Data!H1148</f>
        <v>-3.0834070872826413E-2</v>
      </c>
      <c r="J1148" s="5">
        <f>'VTV Raw'!H217-Data!H1148</f>
        <v>-1.5881106978700599E-2</v>
      </c>
    </row>
    <row r="1149" spans="1:10" x14ac:dyDescent="0.25">
      <c r="A1149">
        <v>202202</v>
      </c>
      <c r="B1149" s="4">
        <v>-2.29E-2</v>
      </c>
      <c r="C1149" s="10">
        <f>[1]data!G218</f>
        <v>2.23E-2</v>
      </c>
      <c r="D1149" s="4">
        <f>[1]data!H218</f>
        <v>3.04E-2</v>
      </c>
      <c r="E1149" s="4">
        <v>1.7600000000000001E-2</v>
      </c>
      <c r="F1149" s="4">
        <v>-2.0553559531899999E-2</v>
      </c>
      <c r="G1149" s="4">
        <v>0</v>
      </c>
      <c r="H1149" s="4">
        <v>0</v>
      </c>
      <c r="I1149" s="5">
        <f>'AAPL Raw'!H447-Data!H1149</f>
        <v>-5.5269423020423258E-2</v>
      </c>
      <c r="J1149" s="5">
        <f>'VTV Raw'!H218-Data!H1149</f>
        <v>-1.1543966589837917E-2</v>
      </c>
    </row>
    <row r="1150" spans="1:10" x14ac:dyDescent="0.25">
      <c r="A1150">
        <v>202203</v>
      </c>
      <c r="B1150" s="4">
        <v>3.0499999999999999E-2</v>
      </c>
      <c r="C1150" s="10">
        <f>[1]data!G219</f>
        <v>-1.6E-2</v>
      </c>
      <c r="D1150" s="4">
        <f>[1]data!H219</f>
        <v>-1.8000000000000002E-2</v>
      </c>
      <c r="E1150" s="4">
        <v>0.03</v>
      </c>
      <c r="F1150" s="4">
        <v>1.9946431820900001E-2</v>
      </c>
      <c r="G1150" s="4">
        <v>0</v>
      </c>
      <c r="H1150" s="4">
        <v>1E-4</v>
      </c>
      <c r="I1150" s="5">
        <f>'AAPL Raw'!H448-Data!H1150</f>
        <v>5.8720627062386552E-2</v>
      </c>
      <c r="J1150" s="5">
        <f>'VTV Raw'!H219-Data!H1150</f>
        <v>2.722005657042258E-2</v>
      </c>
    </row>
    <row r="1151" spans="1:10" x14ac:dyDescent="0.25">
      <c r="A1151">
        <v>202204</v>
      </c>
      <c r="B1151" s="4">
        <v>-9.4600000000000004E-2</v>
      </c>
      <c r="C1151" s="10">
        <f>[1]data!G220</f>
        <v>-1.41E-2</v>
      </c>
      <c r="D1151" s="4">
        <f>[1]data!H220</f>
        <v>6.1900000000000004E-2</v>
      </c>
      <c r="E1151" s="4">
        <v>4.8899999999999999E-2</v>
      </c>
      <c r="F1151" s="4">
        <v>1.56515029523E-2</v>
      </c>
      <c r="G1151" s="4">
        <v>0</v>
      </c>
      <c r="H1151" s="4">
        <v>1E-4</v>
      </c>
      <c r="I1151" s="5">
        <f>'AAPL Raw'!H449-Data!H1151</f>
        <v>-9.7230853744022752E-2</v>
      </c>
      <c r="J1151" s="5">
        <f>'VTV Raw'!H220-Data!H1151</f>
        <v>-4.2910609101544331E-2</v>
      </c>
    </row>
    <row r="1152" spans="1:10" x14ac:dyDescent="0.25">
      <c r="A1152">
        <v>202110</v>
      </c>
      <c r="B1152" s="4">
        <v>-3.4000000000000002E-3</v>
      </c>
      <c r="C1152" s="10">
        <f>[1]data!G221</f>
        <v>-1.8500000000000003E-2</v>
      </c>
      <c r="D1152" s="4">
        <f>[1]data!H221</f>
        <v>8.4100000000000008E-2</v>
      </c>
      <c r="E1152" s="4">
        <v>2.4799999999999999E-2</v>
      </c>
      <c r="F1152" s="4">
        <v>1.6749985828500001E-3</v>
      </c>
      <c r="G1152" s="4">
        <v>0</v>
      </c>
      <c r="H1152" s="4">
        <v>2.9999999999999997E-4</v>
      </c>
      <c r="I1152" s="5">
        <f>'AAPL Raw'!H450-Data!H1152</f>
        <v>-5.6183106451385169E-2</v>
      </c>
      <c r="J1152" s="5">
        <f>'VTV Raw'!H221-Data!H1152</f>
        <v>2.3793820125622221E-2</v>
      </c>
    </row>
    <row r="1153" spans="1:10" x14ac:dyDescent="0.25">
      <c r="A1153">
        <v>202110</v>
      </c>
      <c r="B1153" s="4">
        <v>-8.43E-2</v>
      </c>
      <c r="C1153" s="10">
        <f>[1]data!G222</f>
        <v>2.0899999999999998E-2</v>
      </c>
      <c r="D1153" s="4">
        <f>[1]data!H222</f>
        <v>-5.9699999999999996E-2</v>
      </c>
      <c r="E1153" s="4">
        <v>7.9000000000000008E-3</v>
      </c>
      <c r="F1153" s="4">
        <v>2.0283785459599999E-2</v>
      </c>
      <c r="G1153" s="4">
        <v>0</v>
      </c>
      <c r="H1153" s="4">
        <v>5.9999999999999995E-4</v>
      </c>
      <c r="I1153" s="5">
        <f>'AAPL Raw'!H451-Data!H1153</f>
        <v>-8.0680128127146714E-2</v>
      </c>
      <c r="J1153" s="5">
        <f>'VTV Raw'!H222-Data!H1153</f>
        <v>-8.5338651889557984E-2</v>
      </c>
    </row>
    <row r="1154" spans="1:10" x14ac:dyDescent="0.25">
      <c r="A1154">
        <v>202110</v>
      </c>
      <c r="B1154" s="4">
        <v>9.5700000000000007E-2</v>
      </c>
      <c r="C1154" s="10">
        <f>[1]data!G223</f>
        <v>2.81E-2</v>
      </c>
      <c r="D1154" s="4">
        <f>[1]data!H223</f>
        <v>-4.0999999999999995E-2</v>
      </c>
      <c r="E1154" s="4">
        <v>-3.9599999999999996E-2</v>
      </c>
      <c r="F1154" s="4">
        <v>-2.5253136120500001E-2</v>
      </c>
      <c r="G1154" s="4">
        <v>0</v>
      </c>
      <c r="H1154" s="4">
        <v>8.0000000000000004E-4</v>
      </c>
      <c r="I1154" s="5">
        <f>'AAPL Raw'!H452-Data!H1154</f>
        <v>0.18783361885757835</v>
      </c>
      <c r="J1154" s="5">
        <f>'VTV Raw'!H223-Data!H1154</f>
        <v>5.6524965689790284E-2</v>
      </c>
    </row>
    <row r="1155" spans="1:10" x14ac:dyDescent="0.25">
      <c r="A1155">
        <v>202110</v>
      </c>
      <c r="B1155" s="4">
        <v>-3.7699999999999997E-2</v>
      </c>
      <c r="C1155" s="10">
        <f>[1]data!G224</f>
        <v>1.3899999999999999E-2</v>
      </c>
      <c r="D1155" s="4">
        <f>[1]data!H224</f>
        <v>3.0999999999999999E-3</v>
      </c>
      <c r="E1155" s="4">
        <v>2.1000000000000001E-2</v>
      </c>
      <c r="F1155" s="4">
        <v>-1.8530303137899998E-2</v>
      </c>
      <c r="G1155" s="4">
        <v>0</v>
      </c>
      <c r="H1155" s="4">
        <v>1.9E-3</v>
      </c>
      <c r="I1155" s="5">
        <f>'AAPL Raw'!H453-Data!H1155</f>
        <v>-3.4451823585017069E-2</v>
      </c>
      <c r="J1155" s="5">
        <f>'VTV Raw'!H224-Data!H1155</f>
        <v>-2.8677377472579355E-2</v>
      </c>
    </row>
    <row r="1156" spans="1:10" x14ac:dyDescent="0.25">
      <c r="A1156">
        <v>202110</v>
      </c>
      <c r="B1156" s="4">
        <v>-9.35E-2</v>
      </c>
      <c r="C1156" s="10">
        <f>[1]data!G225</f>
        <v>-8.199999999999999E-3</v>
      </c>
      <c r="D1156" s="4">
        <f>[1]data!H225</f>
        <v>2.9999999999999997E-4</v>
      </c>
      <c r="E1156" s="4">
        <v>3.4799999999999998E-2</v>
      </c>
      <c r="F1156" s="4">
        <v>0</v>
      </c>
      <c r="G1156" s="4">
        <v>0</v>
      </c>
      <c r="H1156" s="4">
        <v>1.9E-3</v>
      </c>
      <c r="I1156" s="5">
        <f>'AAPL Raw'!H454-Data!H1156</f>
        <v>-0.12165600167863221</v>
      </c>
      <c r="J1156" s="5">
        <f>'VTV Raw'!H225-Data!H1156</f>
        <v>-8.6147899640614964E-2</v>
      </c>
    </row>
    <row r="1157" spans="1:10" x14ac:dyDescent="0.25">
      <c r="A1157">
        <v>202110</v>
      </c>
      <c r="B1157" s="4">
        <v>7.8299999999999995E-2</v>
      </c>
      <c r="C1157" s="10">
        <f>[1]data!G226</f>
        <v>1E-3</v>
      </c>
      <c r="D1157" s="4">
        <f>[1]data!H226</f>
        <v>8.0600000000000005E-2</v>
      </c>
      <c r="E1157" s="4">
        <v>3.8900000000000004E-2</v>
      </c>
      <c r="F1157" s="4">
        <v>0</v>
      </c>
      <c r="G1157" s="4">
        <v>0</v>
      </c>
      <c r="H1157" s="4">
        <v>2.3E-3</v>
      </c>
      <c r="I1157" s="5">
        <f>'AAPL Raw'!H455-Data!H1157</f>
        <v>0.10725140139296549</v>
      </c>
      <c r="J1157" s="5">
        <f>'VTV Raw'!H226-Data!H1157</f>
        <v>0.12252731267555148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6"/>
  <sheetViews>
    <sheetView workbookViewId="0">
      <pane ySplit="1" topLeftCell="A425" activePane="bottomLeft" state="frozen"/>
      <selection pane="bottomLeft" activeCell="E457" sqref="E457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31048</v>
      </c>
      <c r="B2">
        <v>0.130022</v>
      </c>
      <c r="C2">
        <v>0.13895099999999999</v>
      </c>
      <c r="D2">
        <v>0.124442</v>
      </c>
      <c r="E2">
        <v>0.129464</v>
      </c>
      <c r="F2">
        <v>0.101327</v>
      </c>
      <c r="G2">
        <v>6366416000</v>
      </c>
    </row>
    <row r="3" spans="1:8" x14ac:dyDescent="0.25">
      <c r="A3" s="1">
        <v>31079</v>
      </c>
      <c r="B3">
        <v>0.129464</v>
      </c>
      <c r="C3">
        <v>0.13727700000000001</v>
      </c>
      <c r="D3">
        <v>0.11049100000000001</v>
      </c>
      <c r="E3">
        <v>0.11049100000000001</v>
      </c>
      <c r="F3">
        <v>8.6476999999999998E-2</v>
      </c>
      <c r="G3">
        <v>4733388800</v>
      </c>
      <c r="H3" s="4">
        <f>F3/F2-1</f>
        <v>-0.14655521233234969</v>
      </c>
    </row>
    <row r="4" spans="1:8" x14ac:dyDescent="0.25">
      <c r="A4" s="1">
        <v>31107</v>
      </c>
      <c r="B4">
        <v>0.11049100000000001</v>
      </c>
      <c r="C4">
        <v>0.11607099999999999</v>
      </c>
      <c r="D4">
        <v>9.2633999999999994E-2</v>
      </c>
      <c r="E4">
        <v>9.8771999999999999E-2</v>
      </c>
      <c r="F4">
        <v>7.7304999999999999E-2</v>
      </c>
      <c r="G4">
        <v>4615587200</v>
      </c>
      <c r="H4" s="4">
        <f t="shared" ref="H4:H67" si="0">F4/F3-1</f>
        <v>-0.10606288377256379</v>
      </c>
    </row>
    <row r="5" spans="1:8" x14ac:dyDescent="0.25">
      <c r="A5" s="1">
        <v>31138</v>
      </c>
      <c r="B5">
        <v>9.8771999999999999E-2</v>
      </c>
      <c r="C5">
        <v>0.10267900000000001</v>
      </c>
      <c r="D5">
        <v>8.7611999999999995E-2</v>
      </c>
      <c r="E5">
        <v>9.4866000000000006E-2</v>
      </c>
      <c r="F5">
        <v>7.4247999999999995E-2</v>
      </c>
      <c r="G5">
        <v>2868028800</v>
      </c>
      <c r="H5" s="4">
        <f t="shared" si="0"/>
        <v>-3.9544660759329942E-2</v>
      </c>
    </row>
    <row r="6" spans="1:8" x14ac:dyDescent="0.25">
      <c r="A6" s="1">
        <v>31168</v>
      </c>
      <c r="B6">
        <v>9.4866000000000006E-2</v>
      </c>
      <c r="C6">
        <v>9.9330000000000002E-2</v>
      </c>
      <c r="D6">
        <v>7.5334999999999999E-2</v>
      </c>
      <c r="E6">
        <v>7.7566999999999997E-2</v>
      </c>
      <c r="F6">
        <v>6.0708999999999999E-2</v>
      </c>
      <c r="G6">
        <v>4639129600</v>
      </c>
      <c r="H6" s="4">
        <f t="shared" si="0"/>
        <v>-0.18234834608339612</v>
      </c>
    </row>
    <row r="7" spans="1:8" x14ac:dyDescent="0.25">
      <c r="A7" s="1">
        <v>31199</v>
      </c>
      <c r="B7">
        <v>7.5893000000000002E-2</v>
      </c>
      <c r="C7">
        <v>8.2588999999999996E-2</v>
      </c>
      <c r="D7">
        <v>6.5848000000000004E-2</v>
      </c>
      <c r="E7">
        <v>8.0356999999999998E-2</v>
      </c>
      <c r="F7">
        <v>6.2893000000000004E-2</v>
      </c>
      <c r="G7">
        <v>5811388800</v>
      </c>
      <c r="H7" s="4">
        <f t="shared" si="0"/>
        <v>3.5974896638060416E-2</v>
      </c>
    </row>
    <row r="8" spans="1:8" x14ac:dyDescent="0.25">
      <c r="A8" s="1">
        <v>31229</v>
      </c>
      <c r="B8">
        <v>8.0915000000000001E-2</v>
      </c>
      <c r="C8">
        <v>8.1473000000000004E-2</v>
      </c>
      <c r="D8">
        <v>7.0871000000000003E-2</v>
      </c>
      <c r="E8">
        <v>7.0871000000000003E-2</v>
      </c>
      <c r="F8">
        <v>5.5468000000000003E-2</v>
      </c>
      <c r="G8">
        <v>2600595200</v>
      </c>
      <c r="H8" s="4">
        <f t="shared" si="0"/>
        <v>-0.11805765347494956</v>
      </c>
    </row>
    <row r="9" spans="1:8" x14ac:dyDescent="0.25">
      <c r="A9" s="1">
        <v>31260</v>
      </c>
      <c r="B9">
        <v>7.0871000000000003E-2</v>
      </c>
      <c r="C9">
        <v>7.1986999999999995E-2</v>
      </c>
      <c r="D9">
        <v>6.4731999999999998E-2</v>
      </c>
      <c r="E9">
        <v>6.6963999999999996E-2</v>
      </c>
      <c r="F9">
        <v>5.2409999999999998E-2</v>
      </c>
      <c r="G9">
        <v>1818745600</v>
      </c>
      <c r="H9" s="4">
        <f t="shared" si="0"/>
        <v>-5.5130886276772317E-2</v>
      </c>
    </row>
    <row r="10" spans="1:8" x14ac:dyDescent="0.25">
      <c r="A10" s="1">
        <v>31291</v>
      </c>
      <c r="B10">
        <v>6.6963999999999996E-2</v>
      </c>
      <c r="C10">
        <v>7.7008999999999994E-2</v>
      </c>
      <c r="D10">
        <v>6.5848000000000004E-2</v>
      </c>
      <c r="E10">
        <v>7.0313000000000001E-2</v>
      </c>
      <c r="F10">
        <v>5.5031999999999998E-2</v>
      </c>
      <c r="G10">
        <v>1797196800</v>
      </c>
      <c r="H10" s="4">
        <f t="shared" si="0"/>
        <v>5.0028620492272413E-2</v>
      </c>
    </row>
    <row r="11" spans="1:8" x14ac:dyDescent="0.25">
      <c r="A11" s="1">
        <v>31321</v>
      </c>
      <c r="B11">
        <v>7.0313000000000001E-2</v>
      </c>
      <c r="C11">
        <v>8.5938000000000001E-2</v>
      </c>
      <c r="D11">
        <v>6.6963999999999996E-2</v>
      </c>
      <c r="E11">
        <v>8.3146999999999999E-2</v>
      </c>
      <c r="F11">
        <v>6.5075999999999995E-2</v>
      </c>
      <c r="G11">
        <v>3785913600</v>
      </c>
      <c r="H11" s="4">
        <f t="shared" si="0"/>
        <v>0.18251199302224164</v>
      </c>
    </row>
    <row r="12" spans="1:8" x14ac:dyDescent="0.25">
      <c r="A12" s="1">
        <v>31352</v>
      </c>
      <c r="B12">
        <v>8.3146999999999999E-2</v>
      </c>
      <c r="C12">
        <v>9.2633999999999994E-2</v>
      </c>
      <c r="D12">
        <v>8.3146999999999999E-2</v>
      </c>
      <c r="E12">
        <v>8.9843999999999993E-2</v>
      </c>
      <c r="F12">
        <v>7.0318000000000006E-2</v>
      </c>
      <c r="G12">
        <v>2884672000</v>
      </c>
      <c r="H12" s="4">
        <f t="shared" si="0"/>
        <v>8.055197000430292E-2</v>
      </c>
    </row>
    <row r="13" spans="1:8" x14ac:dyDescent="0.25">
      <c r="A13" s="1">
        <v>31382</v>
      </c>
      <c r="B13">
        <v>8.9843999999999993E-2</v>
      </c>
      <c r="C13">
        <v>0.102121</v>
      </c>
      <c r="D13">
        <v>8.5938000000000001E-2</v>
      </c>
      <c r="E13">
        <v>9.8213999999999996E-2</v>
      </c>
      <c r="F13">
        <v>7.6869000000000007E-2</v>
      </c>
      <c r="G13">
        <v>3571209600</v>
      </c>
      <c r="H13" s="4">
        <f t="shared" si="0"/>
        <v>9.3162490400750864E-2</v>
      </c>
    </row>
    <row r="14" spans="1:8" x14ac:dyDescent="0.25">
      <c r="A14" s="1">
        <v>31413</v>
      </c>
      <c r="B14">
        <v>9.8213999999999996E-2</v>
      </c>
      <c r="C14">
        <v>0.11049100000000001</v>
      </c>
      <c r="D14">
        <v>9.7098000000000004E-2</v>
      </c>
      <c r="E14">
        <v>0.103237</v>
      </c>
      <c r="F14">
        <v>8.0799999999999997E-2</v>
      </c>
      <c r="G14">
        <v>6291801600</v>
      </c>
      <c r="H14" s="4">
        <f t="shared" si="0"/>
        <v>5.1138950682329654E-2</v>
      </c>
    </row>
    <row r="15" spans="1:8" x14ac:dyDescent="0.25">
      <c r="A15" s="1">
        <v>31444</v>
      </c>
      <c r="B15">
        <v>0.103237</v>
      </c>
      <c r="C15">
        <v>0.11942</v>
      </c>
      <c r="D15">
        <v>0.102121</v>
      </c>
      <c r="E15">
        <v>0.111607</v>
      </c>
      <c r="F15">
        <v>8.7350999999999998E-2</v>
      </c>
      <c r="G15">
        <v>3420860800</v>
      </c>
      <c r="H15" s="4">
        <f t="shared" si="0"/>
        <v>8.1076732673267315E-2</v>
      </c>
    </row>
    <row r="16" spans="1:8" x14ac:dyDescent="0.25">
      <c r="A16" s="1">
        <v>31472</v>
      </c>
      <c r="B16">
        <v>0.111607</v>
      </c>
      <c r="C16">
        <v>0.13225400000000001</v>
      </c>
      <c r="D16">
        <v>0.10825899999999999</v>
      </c>
      <c r="E16">
        <v>0.12611600000000001</v>
      </c>
      <c r="F16">
        <v>9.8707000000000003E-2</v>
      </c>
      <c r="G16">
        <v>4264332800</v>
      </c>
      <c r="H16" s="4">
        <f t="shared" si="0"/>
        <v>0.13000423578436426</v>
      </c>
    </row>
    <row r="17" spans="1:8" x14ac:dyDescent="0.25">
      <c r="A17" s="1">
        <v>31503</v>
      </c>
      <c r="B17">
        <v>0.12611600000000001</v>
      </c>
      <c r="C17">
        <v>0.146205</v>
      </c>
      <c r="D17">
        <v>0.117188</v>
      </c>
      <c r="E17">
        <v>0.135045</v>
      </c>
      <c r="F17">
        <v>0.105695</v>
      </c>
      <c r="G17">
        <v>4462684800</v>
      </c>
      <c r="H17" s="4">
        <f t="shared" si="0"/>
        <v>7.0795384319247923E-2</v>
      </c>
    </row>
    <row r="18" spans="1:8" x14ac:dyDescent="0.25">
      <c r="A18" s="1">
        <v>31533</v>
      </c>
      <c r="B18">
        <v>0.135045</v>
      </c>
      <c r="C18">
        <v>0.167411</v>
      </c>
      <c r="D18">
        <v>0.13281299999999999</v>
      </c>
      <c r="E18">
        <v>0.16517899999999999</v>
      </c>
      <c r="F18">
        <v>0.12928000000000001</v>
      </c>
      <c r="G18">
        <v>4954051200</v>
      </c>
      <c r="H18" s="4">
        <f t="shared" si="0"/>
        <v>0.22314205970008061</v>
      </c>
    </row>
    <row r="19" spans="1:8" x14ac:dyDescent="0.25">
      <c r="A19" s="1">
        <v>31564</v>
      </c>
      <c r="B19">
        <v>0.16517899999999999</v>
      </c>
      <c r="C19">
        <v>0.17466499999999999</v>
      </c>
      <c r="D19">
        <v>0.145089</v>
      </c>
      <c r="E19">
        <v>0.16015599999999999</v>
      </c>
      <c r="F19">
        <v>0.12534799999999999</v>
      </c>
      <c r="G19">
        <v>4063360000</v>
      </c>
      <c r="H19" s="4">
        <f t="shared" si="0"/>
        <v>-3.0414603960396192E-2</v>
      </c>
    </row>
    <row r="20" spans="1:8" x14ac:dyDescent="0.25">
      <c r="A20" s="1">
        <v>31594</v>
      </c>
      <c r="B20">
        <v>0.16015599999999999</v>
      </c>
      <c r="C20">
        <v>0.16852700000000001</v>
      </c>
      <c r="D20">
        <v>0.13392899999999999</v>
      </c>
      <c r="E20">
        <v>0.13950899999999999</v>
      </c>
      <c r="F20">
        <v>0.10918899999999999</v>
      </c>
      <c r="G20">
        <v>5691638400</v>
      </c>
      <c r="H20" s="4">
        <f t="shared" si="0"/>
        <v>-0.12891310591313776</v>
      </c>
    </row>
    <row r="21" spans="1:8" x14ac:dyDescent="0.25">
      <c r="A21" s="1">
        <v>31625</v>
      </c>
      <c r="B21">
        <v>0.13895099999999999</v>
      </c>
      <c r="C21">
        <v>0.16964299999999999</v>
      </c>
      <c r="D21">
        <v>0.13671900000000001</v>
      </c>
      <c r="E21">
        <v>0.16517899999999999</v>
      </c>
      <c r="F21">
        <v>0.12928000000000001</v>
      </c>
      <c r="G21">
        <v>3643516800</v>
      </c>
      <c r="H21" s="4">
        <f t="shared" si="0"/>
        <v>0.1840020514887033</v>
      </c>
    </row>
    <row r="22" spans="1:8" x14ac:dyDescent="0.25">
      <c r="A22" s="1">
        <v>31656</v>
      </c>
      <c r="B22">
        <v>0.165737</v>
      </c>
      <c r="C22">
        <v>0.165737</v>
      </c>
      <c r="D22">
        <v>0.141183</v>
      </c>
      <c r="E22">
        <v>0.14955399999999999</v>
      </c>
      <c r="F22">
        <v>0.117051</v>
      </c>
      <c r="G22">
        <v>3578198400</v>
      </c>
      <c r="H22" s="4">
        <f t="shared" si="0"/>
        <v>-9.4593131188118851E-2</v>
      </c>
    </row>
    <row r="23" spans="1:8" x14ac:dyDescent="0.25">
      <c r="A23" s="1">
        <v>31686</v>
      </c>
      <c r="B23">
        <v>0.14899599999999999</v>
      </c>
      <c r="C23">
        <v>0.15736600000000001</v>
      </c>
      <c r="D23">
        <v>0.14397299999999999</v>
      </c>
      <c r="E23">
        <v>0.15457599999999999</v>
      </c>
      <c r="F23">
        <v>0.12098100000000001</v>
      </c>
      <c r="G23">
        <v>2984038400</v>
      </c>
      <c r="H23" s="4">
        <f t="shared" si="0"/>
        <v>3.357510828613175E-2</v>
      </c>
    </row>
    <row r="24" spans="1:8" x14ac:dyDescent="0.25">
      <c r="A24" s="1">
        <v>31717</v>
      </c>
      <c r="B24">
        <v>0.15513399999999999</v>
      </c>
      <c r="C24">
        <v>0.18415200000000001</v>
      </c>
      <c r="D24">
        <v>0.151228</v>
      </c>
      <c r="E24">
        <v>0.17857100000000001</v>
      </c>
      <c r="F24">
        <v>0.139761</v>
      </c>
      <c r="G24">
        <v>5206163200</v>
      </c>
      <c r="H24" s="4">
        <f t="shared" si="0"/>
        <v>0.15523098668385926</v>
      </c>
    </row>
    <row r="25" spans="1:8" x14ac:dyDescent="0.25">
      <c r="A25" s="1">
        <v>31747</v>
      </c>
      <c r="B25">
        <v>0.17857100000000001</v>
      </c>
      <c r="C25">
        <v>0.19587099999999999</v>
      </c>
      <c r="D25">
        <v>0.17466499999999999</v>
      </c>
      <c r="E25">
        <v>0.18080399999999999</v>
      </c>
      <c r="F25">
        <v>0.141509</v>
      </c>
      <c r="G25">
        <v>4762576000</v>
      </c>
      <c r="H25" s="4">
        <f t="shared" si="0"/>
        <v>1.2507065633474257E-2</v>
      </c>
    </row>
    <row r="26" spans="1:8" x14ac:dyDescent="0.25">
      <c r="A26" s="1">
        <v>31778</v>
      </c>
      <c r="B26">
        <v>0.18024599999999999</v>
      </c>
      <c r="C26">
        <v>0.25557999999999997</v>
      </c>
      <c r="D26">
        <v>0.17912900000000001</v>
      </c>
      <c r="E26">
        <v>0.24776799999999999</v>
      </c>
      <c r="F26">
        <v>0.19391900000000001</v>
      </c>
      <c r="G26">
        <v>8268915200</v>
      </c>
      <c r="H26" s="4">
        <f t="shared" si="0"/>
        <v>0.37036513578641661</v>
      </c>
    </row>
    <row r="27" spans="1:8" x14ac:dyDescent="0.25">
      <c r="A27" s="1">
        <v>31809</v>
      </c>
      <c r="B27">
        <v>0.24776799999999999</v>
      </c>
      <c r="C27">
        <v>0.31863799999999998</v>
      </c>
      <c r="D27">
        <v>0.23046900000000001</v>
      </c>
      <c r="E27">
        <v>0.3125</v>
      </c>
      <c r="F27">
        <v>0.24458299999999999</v>
      </c>
      <c r="G27">
        <v>6616176000</v>
      </c>
      <c r="H27" s="4">
        <f t="shared" si="0"/>
        <v>0.26126372351342564</v>
      </c>
    </row>
    <row r="28" spans="1:8" x14ac:dyDescent="0.25">
      <c r="A28" s="1">
        <v>31837</v>
      </c>
      <c r="B28">
        <v>0.31361600000000001</v>
      </c>
      <c r="C28">
        <v>0.31473200000000001</v>
      </c>
      <c r="D28">
        <v>0.27790199999999998</v>
      </c>
      <c r="E28">
        <v>0.28794599999999998</v>
      </c>
      <c r="F28">
        <v>0.22536500000000001</v>
      </c>
      <c r="G28">
        <v>5959318400</v>
      </c>
      <c r="H28" s="4">
        <f t="shared" si="0"/>
        <v>-7.8574553423582105E-2</v>
      </c>
    </row>
    <row r="29" spans="1:8" x14ac:dyDescent="0.25">
      <c r="A29" s="1">
        <v>31868</v>
      </c>
      <c r="B29">
        <v>0.28125</v>
      </c>
      <c r="C29">
        <v>0.35714299999999999</v>
      </c>
      <c r="D29">
        <v>0.27845999999999999</v>
      </c>
      <c r="E29">
        <v>0.35379500000000003</v>
      </c>
      <c r="F29">
        <v>0.27690300000000001</v>
      </c>
      <c r="G29">
        <v>6813161600</v>
      </c>
      <c r="H29" s="4">
        <f t="shared" si="0"/>
        <v>0.22868679697379801</v>
      </c>
    </row>
    <row r="30" spans="1:8" x14ac:dyDescent="0.25">
      <c r="A30" s="1">
        <v>31898</v>
      </c>
      <c r="B30">
        <v>0.35491099999999998</v>
      </c>
      <c r="C30">
        <v>0.36718800000000001</v>
      </c>
      <c r="D30">
        <v>0.32366099999999998</v>
      </c>
      <c r="E30">
        <v>0.35267900000000002</v>
      </c>
      <c r="F30">
        <v>0.27602900000000002</v>
      </c>
      <c r="G30">
        <v>3838956800</v>
      </c>
      <c r="H30" s="4">
        <f t="shared" si="0"/>
        <v>-3.1563399457571473E-3</v>
      </c>
    </row>
    <row r="31" spans="1:8" x14ac:dyDescent="0.25">
      <c r="A31" s="1">
        <v>31929</v>
      </c>
      <c r="B31">
        <v>0.35491099999999998</v>
      </c>
      <c r="C31">
        <v>0.38616099999999998</v>
      </c>
      <c r="D31">
        <v>0.33928599999999998</v>
      </c>
      <c r="E31">
        <v>0.36160700000000001</v>
      </c>
      <c r="F31">
        <v>0.28344799999999998</v>
      </c>
      <c r="G31">
        <v>3497536000</v>
      </c>
      <c r="H31" s="4">
        <f t="shared" si="0"/>
        <v>2.6877610685833497E-2</v>
      </c>
    </row>
    <row r="32" spans="1:8" x14ac:dyDescent="0.25">
      <c r="A32" s="1">
        <v>31959</v>
      </c>
      <c r="B32">
        <v>0.36383900000000002</v>
      </c>
      <c r="C32">
        <v>0.39955400000000002</v>
      </c>
      <c r="D32">
        <v>0.32589299999999999</v>
      </c>
      <c r="E32">
        <v>0.36830400000000002</v>
      </c>
      <c r="F32">
        <v>0.28869699999999998</v>
      </c>
      <c r="G32">
        <v>3070256000</v>
      </c>
      <c r="H32" s="4">
        <f t="shared" si="0"/>
        <v>1.8518387852445528E-2</v>
      </c>
    </row>
    <row r="33" spans="1:8" x14ac:dyDescent="0.25">
      <c r="A33" s="1">
        <v>31990</v>
      </c>
      <c r="B33">
        <v>0.36607099999999998</v>
      </c>
      <c r="C33">
        <v>0.484375</v>
      </c>
      <c r="D33">
        <v>0.35714299999999999</v>
      </c>
      <c r="E33">
        <v>0.48214299999999999</v>
      </c>
      <c r="F33">
        <v>0.37793100000000002</v>
      </c>
      <c r="G33">
        <v>3119300800</v>
      </c>
      <c r="H33" s="4">
        <f t="shared" si="0"/>
        <v>0.30909223164771382</v>
      </c>
    </row>
    <row r="34" spans="1:8" x14ac:dyDescent="0.25">
      <c r="A34" s="1">
        <v>32021</v>
      </c>
      <c r="B34">
        <v>0.48883900000000002</v>
      </c>
      <c r="C34">
        <v>0.52455399999999996</v>
      </c>
      <c r="D34">
        <v>0.43303599999999998</v>
      </c>
      <c r="E34">
        <v>0.50446400000000002</v>
      </c>
      <c r="F34">
        <v>0.39593800000000001</v>
      </c>
      <c r="G34">
        <v>3075486400</v>
      </c>
      <c r="H34" s="4">
        <f t="shared" si="0"/>
        <v>4.764626347137435E-2</v>
      </c>
    </row>
    <row r="35" spans="1:8" x14ac:dyDescent="0.25">
      <c r="A35" s="1">
        <v>32051</v>
      </c>
      <c r="B35">
        <v>0.50669600000000004</v>
      </c>
      <c r="C35">
        <v>0.53348200000000001</v>
      </c>
      <c r="D35">
        <v>0.24665200000000001</v>
      </c>
      <c r="E35">
        <v>0.34486600000000001</v>
      </c>
      <c r="F35">
        <v>0.270675</v>
      </c>
      <c r="G35">
        <v>6575699200</v>
      </c>
      <c r="H35" s="4">
        <f t="shared" si="0"/>
        <v>-0.31637023978501688</v>
      </c>
    </row>
    <row r="36" spans="1:8" x14ac:dyDescent="0.25">
      <c r="A36" s="1">
        <v>32082</v>
      </c>
      <c r="B36">
        <v>0.34598200000000001</v>
      </c>
      <c r="C36">
        <v>0.35714299999999999</v>
      </c>
      <c r="D36">
        <v>0.27232099999999998</v>
      </c>
      <c r="E36">
        <v>0.29464299999999999</v>
      </c>
      <c r="F36">
        <v>0.23125599999999999</v>
      </c>
      <c r="G36">
        <v>4234238400</v>
      </c>
      <c r="H36" s="4">
        <f t="shared" si="0"/>
        <v>-0.1456322157569041</v>
      </c>
    </row>
    <row r="37" spans="1:8" x14ac:dyDescent="0.25">
      <c r="A37" s="1">
        <v>32112</v>
      </c>
      <c r="B37">
        <v>0.29910700000000001</v>
      </c>
      <c r="C37">
        <v>0.390625</v>
      </c>
      <c r="D37">
        <v>0.265625</v>
      </c>
      <c r="E37">
        <v>0.375</v>
      </c>
      <c r="F37">
        <v>0.29496800000000001</v>
      </c>
      <c r="G37">
        <v>4702264000</v>
      </c>
      <c r="H37" s="4">
        <f t="shared" si="0"/>
        <v>0.275504203134189</v>
      </c>
    </row>
    <row r="38" spans="1:8" x14ac:dyDescent="0.25">
      <c r="A38" s="1">
        <v>32143</v>
      </c>
      <c r="B38">
        <v>0.38169599999999998</v>
      </c>
      <c r="C38">
        <v>0.41294599999999998</v>
      </c>
      <c r="D38">
        <v>0.34151799999999999</v>
      </c>
      <c r="E38">
        <v>0.37053599999999998</v>
      </c>
      <c r="F38">
        <v>0.29145700000000002</v>
      </c>
      <c r="G38">
        <v>6221600000</v>
      </c>
      <c r="H38" s="4">
        <f t="shared" si="0"/>
        <v>-1.1902986086626322E-2</v>
      </c>
    </row>
    <row r="39" spans="1:8" x14ac:dyDescent="0.25">
      <c r="A39" s="1">
        <v>32174</v>
      </c>
      <c r="B39">
        <v>0.37276799999999999</v>
      </c>
      <c r="C39">
        <v>0.390625</v>
      </c>
      <c r="D39">
        <v>0.33705400000000002</v>
      </c>
      <c r="E39">
        <v>0.38392900000000002</v>
      </c>
      <c r="F39">
        <v>0.30199100000000001</v>
      </c>
      <c r="G39">
        <v>3368467200</v>
      </c>
      <c r="H39" s="4">
        <f t="shared" si="0"/>
        <v>3.6142552760784596E-2</v>
      </c>
    </row>
    <row r="40" spans="1:8" x14ac:dyDescent="0.25">
      <c r="A40" s="1">
        <v>32203</v>
      </c>
      <c r="B40">
        <v>0.38616099999999998</v>
      </c>
      <c r="C40">
        <v>0.42633900000000002</v>
      </c>
      <c r="D40">
        <v>0.34598200000000001</v>
      </c>
      <c r="E40">
        <v>0.35714299999999999</v>
      </c>
      <c r="F40">
        <v>0.281476</v>
      </c>
      <c r="G40">
        <v>4882102400</v>
      </c>
      <c r="H40" s="4">
        <f t="shared" si="0"/>
        <v>-6.793248805427976E-2</v>
      </c>
    </row>
    <row r="41" spans="1:8" x14ac:dyDescent="0.25">
      <c r="A41" s="1">
        <v>32234</v>
      </c>
      <c r="B41">
        <v>0.35491099999999998</v>
      </c>
      <c r="C41">
        <v>0.37834800000000002</v>
      </c>
      <c r="D41">
        <v>0.34375</v>
      </c>
      <c r="E41">
        <v>0.36607099999999998</v>
      </c>
      <c r="F41">
        <v>0.28851199999999999</v>
      </c>
      <c r="G41">
        <v>3297929600</v>
      </c>
      <c r="H41" s="4">
        <f t="shared" si="0"/>
        <v>2.4996802569313248E-2</v>
      </c>
    </row>
    <row r="42" spans="1:8" x14ac:dyDescent="0.25">
      <c r="A42" s="1">
        <v>32264</v>
      </c>
      <c r="B42">
        <v>0.36383900000000002</v>
      </c>
      <c r="C42">
        <v>0.38504500000000003</v>
      </c>
      <c r="D42">
        <v>0.33370499999999997</v>
      </c>
      <c r="E42">
        <v>0.37053599999999998</v>
      </c>
      <c r="F42">
        <v>0.29203200000000001</v>
      </c>
      <c r="G42">
        <v>2638507200</v>
      </c>
      <c r="H42" s="4">
        <f t="shared" si="0"/>
        <v>1.2200532386867913E-2</v>
      </c>
    </row>
    <row r="43" spans="1:8" x14ac:dyDescent="0.25">
      <c r="A43" s="1">
        <v>32295</v>
      </c>
      <c r="B43">
        <v>0.37053599999999998</v>
      </c>
      <c r="C43">
        <v>0.41741099999999998</v>
      </c>
      <c r="D43">
        <v>0.36830400000000002</v>
      </c>
      <c r="E43">
        <v>0.41294599999999998</v>
      </c>
      <c r="F43">
        <v>0.3261</v>
      </c>
      <c r="G43">
        <v>3534731200</v>
      </c>
      <c r="H43" s="4">
        <f t="shared" si="0"/>
        <v>0.11665844838921746</v>
      </c>
    </row>
    <row r="44" spans="1:8" x14ac:dyDescent="0.25">
      <c r="A44" s="1">
        <v>32325</v>
      </c>
      <c r="B44">
        <v>0.41517900000000002</v>
      </c>
      <c r="C44">
        <v>0.42410700000000001</v>
      </c>
      <c r="D44">
        <v>0.37723200000000001</v>
      </c>
      <c r="E44">
        <v>0.39620499999999997</v>
      </c>
      <c r="F44">
        <v>0.31287999999999999</v>
      </c>
      <c r="G44">
        <v>2186419200</v>
      </c>
      <c r="H44" s="4">
        <f t="shared" si="0"/>
        <v>-4.0539711744863594E-2</v>
      </c>
    </row>
    <row r="45" spans="1:8" x14ac:dyDescent="0.25">
      <c r="A45" s="1">
        <v>32356</v>
      </c>
      <c r="B45">
        <v>0.39732099999999998</v>
      </c>
      <c r="C45">
        <v>0.40848200000000001</v>
      </c>
      <c r="D45">
        <v>0.35044599999999998</v>
      </c>
      <c r="E45">
        <v>0.35602699999999998</v>
      </c>
      <c r="F45">
        <v>0.28115200000000001</v>
      </c>
      <c r="G45">
        <v>2653313600</v>
      </c>
      <c r="H45" s="4">
        <f t="shared" si="0"/>
        <v>-0.10140628995141898</v>
      </c>
    </row>
    <row r="46" spans="1:8" x14ac:dyDescent="0.25">
      <c r="A46" s="1">
        <v>32387</v>
      </c>
      <c r="B46">
        <v>0.35491099999999998</v>
      </c>
      <c r="C46">
        <v>0.39508900000000002</v>
      </c>
      <c r="D46">
        <v>0.33705400000000002</v>
      </c>
      <c r="E46">
        <v>0.38616099999999998</v>
      </c>
      <c r="F46">
        <v>0.30552299999999999</v>
      </c>
      <c r="G46">
        <v>3060321600</v>
      </c>
      <c r="H46" s="4">
        <f t="shared" si="0"/>
        <v>8.6682648531754891E-2</v>
      </c>
    </row>
    <row r="47" spans="1:8" x14ac:dyDescent="0.25">
      <c r="A47" s="1">
        <v>32417</v>
      </c>
      <c r="B47">
        <v>0.38392900000000002</v>
      </c>
      <c r="C47">
        <v>0.38616099999999998</v>
      </c>
      <c r="D47">
        <v>0.33482099999999998</v>
      </c>
      <c r="E47">
        <v>0.34486600000000001</v>
      </c>
      <c r="F47">
        <v>0.27285100000000001</v>
      </c>
      <c r="G47">
        <v>3563649600</v>
      </c>
      <c r="H47" s="4">
        <f t="shared" si="0"/>
        <v>-0.10693793920588623</v>
      </c>
    </row>
    <row r="48" spans="1:8" x14ac:dyDescent="0.25">
      <c r="A48" s="1">
        <v>32448</v>
      </c>
      <c r="B48">
        <v>0.34375</v>
      </c>
      <c r="C48">
        <v>0.35491099999999998</v>
      </c>
      <c r="D48">
        <v>0.31696400000000002</v>
      </c>
      <c r="E48">
        <v>0.33593800000000001</v>
      </c>
      <c r="F48">
        <v>0.265787</v>
      </c>
      <c r="G48">
        <v>2939865600</v>
      </c>
      <c r="H48" s="4">
        <f t="shared" si="0"/>
        <v>-2.5889588090203142E-2</v>
      </c>
    </row>
    <row r="49" spans="1:8" x14ac:dyDescent="0.25">
      <c r="A49" s="1">
        <v>32478</v>
      </c>
      <c r="B49">
        <v>0.33705400000000002</v>
      </c>
      <c r="C49">
        <v>0.375</v>
      </c>
      <c r="D49">
        <v>0.33482099999999998</v>
      </c>
      <c r="E49">
        <v>0.359375</v>
      </c>
      <c r="F49">
        <v>0.28508099999999997</v>
      </c>
      <c r="G49">
        <v>2946070400</v>
      </c>
      <c r="H49" s="4">
        <f t="shared" si="0"/>
        <v>7.2591962737078797E-2</v>
      </c>
    </row>
    <row r="50" spans="1:8" x14ac:dyDescent="0.25">
      <c r="A50" s="1">
        <v>32509</v>
      </c>
      <c r="B50">
        <v>0.359375</v>
      </c>
      <c r="C50">
        <v>0.39285700000000001</v>
      </c>
      <c r="D50">
        <v>0.32366099999999998</v>
      </c>
      <c r="E50">
        <v>0.33705400000000002</v>
      </c>
      <c r="F50">
        <v>0.267374</v>
      </c>
      <c r="G50">
        <v>7345833600</v>
      </c>
      <c r="H50" s="4">
        <f t="shared" si="0"/>
        <v>-6.2112171628414314E-2</v>
      </c>
    </row>
    <row r="51" spans="1:8" x14ac:dyDescent="0.25">
      <c r="A51" s="1">
        <v>32540</v>
      </c>
      <c r="B51">
        <v>0.33705400000000002</v>
      </c>
      <c r="C51">
        <v>0.359375</v>
      </c>
      <c r="D51">
        <v>0.31473200000000001</v>
      </c>
      <c r="E51">
        <v>0.32366099999999998</v>
      </c>
      <c r="F51">
        <v>0.25674999999999998</v>
      </c>
      <c r="G51">
        <v>4886268800</v>
      </c>
      <c r="H51" s="4">
        <f t="shared" si="0"/>
        <v>-3.9734603962988224E-2</v>
      </c>
    </row>
    <row r="52" spans="1:8" x14ac:dyDescent="0.25">
      <c r="A52" s="1">
        <v>32568</v>
      </c>
      <c r="B52">
        <v>0.32366099999999998</v>
      </c>
      <c r="C52">
        <v>0.32589299999999999</v>
      </c>
      <c r="D52">
        <v>0.29910700000000001</v>
      </c>
      <c r="E52">
        <v>0.31807999999999997</v>
      </c>
      <c r="F52">
        <v>0.25301800000000002</v>
      </c>
      <c r="G52">
        <v>3859676800</v>
      </c>
      <c r="H52" s="4">
        <f t="shared" si="0"/>
        <v>-1.4535540408957992E-2</v>
      </c>
    </row>
    <row r="53" spans="1:8" x14ac:dyDescent="0.25">
      <c r="A53" s="1">
        <v>32599</v>
      </c>
      <c r="B53">
        <v>0.31696400000000002</v>
      </c>
      <c r="C53">
        <v>0.37165199999999998</v>
      </c>
      <c r="D53">
        <v>0.30245499999999997</v>
      </c>
      <c r="E53">
        <v>0.34821400000000002</v>
      </c>
      <c r="F53">
        <v>0.27698899999999999</v>
      </c>
      <c r="G53">
        <v>3966424000</v>
      </c>
      <c r="H53" s="4">
        <f t="shared" si="0"/>
        <v>9.4740295156866106E-2</v>
      </c>
    </row>
    <row r="54" spans="1:8" x14ac:dyDescent="0.25">
      <c r="A54" s="1">
        <v>32629</v>
      </c>
      <c r="B54">
        <v>0.34375</v>
      </c>
      <c r="C54">
        <v>0.4375</v>
      </c>
      <c r="D54">
        <v>0.34375</v>
      </c>
      <c r="E54">
        <v>0.42633900000000002</v>
      </c>
      <c r="F54">
        <v>0.33913399999999999</v>
      </c>
      <c r="G54">
        <v>5253382400</v>
      </c>
      <c r="H54" s="4">
        <f t="shared" si="0"/>
        <v>0.22435909007216903</v>
      </c>
    </row>
    <row r="55" spans="1:8" x14ac:dyDescent="0.25">
      <c r="A55" s="1">
        <v>32660</v>
      </c>
      <c r="B55">
        <v>0.42633900000000002</v>
      </c>
      <c r="C55">
        <v>0.44866099999999998</v>
      </c>
      <c r="D55">
        <v>0.35267900000000002</v>
      </c>
      <c r="E55">
        <v>0.36830400000000002</v>
      </c>
      <c r="F55">
        <v>0.29361100000000001</v>
      </c>
      <c r="G55">
        <v>3941280000</v>
      </c>
      <c r="H55" s="4">
        <f t="shared" si="0"/>
        <v>-0.13423307601125212</v>
      </c>
    </row>
    <row r="56" spans="1:8" x14ac:dyDescent="0.25">
      <c r="A56" s="1">
        <v>32690</v>
      </c>
      <c r="B56">
        <v>0.37276799999999999</v>
      </c>
      <c r="C56">
        <v>0.375</v>
      </c>
      <c r="D56">
        <v>0.33705400000000002</v>
      </c>
      <c r="E56">
        <v>0.35491099999999998</v>
      </c>
      <c r="F56">
        <v>0.28293400000000002</v>
      </c>
      <c r="G56">
        <v>3688630400</v>
      </c>
      <c r="H56" s="4">
        <f t="shared" si="0"/>
        <v>-3.6364441386732782E-2</v>
      </c>
    </row>
    <row r="57" spans="1:8" x14ac:dyDescent="0.25">
      <c r="A57" s="1">
        <v>32721</v>
      </c>
      <c r="B57">
        <v>0.35491099999999998</v>
      </c>
      <c r="C57">
        <v>0.40848200000000001</v>
      </c>
      <c r="D57">
        <v>0.35044599999999998</v>
      </c>
      <c r="E57">
        <v>0.39732099999999998</v>
      </c>
      <c r="F57">
        <v>0.31674400000000003</v>
      </c>
      <c r="G57">
        <v>3352305600</v>
      </c>
      <c r="H57" s="4">
        <f t="shared" si="0"/>
        <v>0.11949783341698073</v>
      </c>
    </row>
    <row r="58" spans="1:8" x14ac:dyDescent="0.25">
      <c r="A58" s="1">
        <v>32752</v>
      </c>
      <c r="B58">
        <v>0.39732099999999998</v>
      </c>
      <c r="C58">
        <v>0.41741099999999998</v>
      </c>
      <c r="D58">
        <v>0.38392900000000002</v>
      </c>
      <c r="E58">
        <v>0.39732099999999998</v>
      </c>
      <c r="F58">
        <v>0.31749500000000003</v>
      </c>
      <c r="G58">
        <v>2020849600</v>
      </c>
      <c r="H58" s="4">
        <f t="shared" si="0"/>
        <v>2.3709999242289559E-3</v>
      </c>
    </row>
    <row r="59" spans="1:8" x14ac:dyDescent="0.25">
      <c r="A59" s="1">
        <v>32782</v>
      </c>
      <c r="B59">
        <v>0.39732099999999998</v>
      </c>
      <c r="C59">
        <v>0.44977699999999998</v>
      </c>
      <c r="D59">
        <v>0.37946400000000002</v>
      </c>
      <c r="E59">
        <v>0.41517900000000002</v>
      </c>
      <c r="F59">
        <v>0.33176499999999998</v>
      </c>
      <c r="G59">
        <v>4125049600</v>
      </c>
      <c r="H59" s="4">
        <f t="shared" si="0"/>
        <v>4.4945589694325827E-2</v>
      </c>
    </row>
    <row r="60" spans="1:8" x14ac:dyDescent="0.25">
      <c r="A60" s="1">
        <v>32813</v>
      </c>
      <c r="B60">
        <v>0.41294599999999998</v>
      </c>
      <c r="C60">
        <v>0.421875</v>
      </c>
      <c r="D60">
        <v>0.37946400000000002</v>
      </c>
      <c r="E60">
        <v>0.39508900000000002</v>
      </c>
      <c r="F60">
        <v>0.31571199999999999</v>
      </c>
      <c r="G60">
        <v>2524939200</v>
      </c>
      <c r="H60" s="4">
        <f t="shared" si="0"/>
        <v>-4.8386659231685059E-2</v>
      </c>
    </row>
    <row r="61" spans="1:8" x14ac:dyDescent="0.25">
      <c r="A61" s="1">
        <v>32843</v>
      </c>
      <c r="B61">
        <v>0.39732099999999998</v>
      </c>
      <c r="C61">
        <v>0.40848200000000001</v>
      </c>
      <c r="D61">
        <v>0.29017900000000002</v>
      </c>
      <c r="E61">
        <v>0.31473200000000001</v>
      </c>
      <c r="F61">
        <v>0.25211899999999998</v>
      </c>
      <c r="G61">
        <v>5941185600</v>
      </c>
      <c r="H61" s="4">
        <f t="shared" si="0"/>
        <v>-0.20142725015203733</v>
      </c>
    </row>
    <row r="62" spans="1:8" x14ac:dyDescent="0.25">
      <c r="A62" s="1">
        <v>32874</v>
      </c>
      <c r="B62">
        <v>0.31473200000000001</v>
      </c>
      <c r="C62">
        <v>0.34598200000000001</v>
      </c>
      <c r="D62">
        <v>0.28682999999999997</v>
      </c>
      <c r="E62">
        <v>0.30357099999999998</v>
      </c>
      <c r="F62">
        <v>0.24317800000000001</v>
      </c>
      <c r="G62">
        <v>3747497600</v>
      </c>
      <c r="H62" s="4">
        <f t="shared" si="0"/>
        <v>-3.5463412118880266E-2</v>
      </c>
    </row>
    <row r="63" spans="1:8" x14ac:dyDescent="0.25">
      <c r="A63" s="1">
        <v>32905</v>
      </c>
      <c r="B63">
        <v>0.30803599999999998</v>
      </c>
      <c r="C63">
        <v>0.31473200000000001</v>
      </c>
      <c r="D63">
        <v>0.28794599999999998</v>
      </c>
      <c r="E63">
        <v>0.30357099999999998</v>
      </c>
      <c r="F63">
        <v>0.24317800000000001</v>
      </c>
      <c r="G63">
        <v>2483891200</v>
      </c>
      <c r="H63" s="4">
        <f t="shared" si="0"/>
        <v>0</v>
      </c>
    </row>
    <row r="64" spans="1:8" x14ac:dyDescent="0.25">
      <c r="A64" s="1">
        <v>32933</v>
      </c>
      <c r="B64">
        <v>0.29910700000000001</v>
      </c>
      <c r="C64">
        <v>0.38727699999999998</v>
      </c>
      <c r="D64">
        <v>0.296875</v>
      </c>
      <c r="E64">
        <v>0.359375</v>
      </c>
      <c r="F64">
        <v>0.28880800000000001</v>
      </c>
      <c r="G64">
        <v>4556473600</v>
      </c>
      <c r="H64" s="4">
        <f t="shared" si="0"/>
        <v>0.18764032930610508</v>
      </c>
    </row>
    <row r="65" spans="1:8" x14ac:dyDescent="0.25">
      <c r="A65" s="1">
        <v>32964</v>
      </c>
      <c r="B65">
        <v>0.35714299999999999</v>
      </c>
      <c r="C65">
        <v>0.39508900000000002</v>
      </c>
      <c r="D65">
        <v>0.34040199999999998</v>
      </c>
      <c r="E65">
        <v>0.35156300000000001</v>
      </c>
      <c r="F65">
        <v>0.28253</v>
      </c>
      <c r="G65">
        <v>3642475200</v>
      </c>
      <c r="H65" s="4">
        <f t="shared" si="0"/>
        <v>-2.173762499653753E-2</v>
      </c>
    </row>
    <row r="66" spans="1:8" x14ac:dyDescent="0.25">
      <c r="A66" s="1">
        <v>32994</v>
      </c>
      <c r="B66">
        <v>0.35491099999999998</v>
      </c>
      <c r="C66">
        <v>0.38169599999999998</v>
      </c>
      <c r="D66">
        <v>0.34598200000000001</v>
      </c>
      <c r="E66">
        <v>0.36830400000000002</v>
      </c>
      <c r="F66">
        <v>0.29598400000000002</v>
      </c>
      <c r="G66">
        <v>4115630400</v>
      </c>
      <c r="H66" s="4">
        <f t="shared" si="0"/>
        <v>4.761972179945495E-2</v>
      </c>
    </row>
    <row r="67" spans="1:8" x14ac:dyDescent="0.25">
      <c r="A67" s="1">
        <v>33025</v>
      </c>
      <c r="B67">
        <v>0.36942000000000003</v>
      </c>
      <c r="C67">
        <v>0.40067000000000003</v>
      </c>
      <c r="D67">
        <v>0.33482099999999998</v>
      </c>
      <c r="E67">
        <v>0.39955400000000002</v>
      </c>
      <c r="F67">
        <v>0.321988</v>
      </c>
      <c r="G67">
        <v>3952054400</v>
      </c>
      <c r="H67" s="4">
        <f t="shared" si="0"/>
        <v>8.7856100329747555E-2</v>
      </c>
    </row>
    <row r="68" spans="1:8" x14ac:dyDescent="0.25">
      <c r="A68" s="1">
        <v>33055</v>
      </c>
      <c r="B68">
        <v>0.39732099999999998</v>
      </c>
      <c r="C68">
        <v>0.42633900000000002</v>
      </c>
      <c r="D68">
        <v>0.35714299999999999</v>
      </c>
      <c r="E68">
        <v>0.375</v>
      </c>
      <c r="F68">
        <v>0.302201</v>
      </c>
      <c r="G68">
        <v>4163812800</v>
      </c>
      <c r="H68" s="4">
        <f t="shared" ref="H68:H131" si="1">F68/F67-1</f>
        <v>-6.1452600718039152E-2</v>
      </c>
    </row>
    <row r="69" spans="1:8" x14ac:dyDescent="0.25">
      <c r="A69" s="1">
        <v>33086</v>
      </c>
      <c r="B69">
        <v>0.375</v>
      </c>
      <c r="C69">
        <v>0.390625</v>
      </c>
      <c r="D69">
        <v>0.29910700000000001</v>
      </c>
      <c r="E69">
        <v>0.33035700000000001</v>
      </c>
      <c r="F69">
        <v>0.26622499999999999</v>
      </c>
      <c r="G69">
        <v>3128339200</v>
      </c>
      <c r="H69" s="4">
        <f t="shared" si="1"/>
        <v>-0.11904659481603308</v>
      </c>
    </row>
    <row r="70" spans="1:8" x14ac:dyDescent="0.25">
      <c r="A70" s="1">
        <v>33117</v>
      </c>
      <c r="B70">
        <v>0.32589299999999999</v>
      </c>
      <c r="C70">
        <v>0.33482099999999998</v>
      </c>
      <c r="D70">
        <v>0.24330399999999999</v>
      </c>
      <c r="E70">
        <v>0.25892900000000002</v>
      </c>
      <c r="F70">
        <v>0.20929400000000001</v>
      </c>
      <c r="G70">
        <v>2206948800</v>
      </c>
      <c r="H70" s="4">
        <f t="shared" si="1"/>
        <v>-0.21384543149591506</v>
      </c>
    </row>
    <row r="71" spans="1:8" x14ac:dyDescent="0.25">
      <c r="A71" s="1">
        <v>33147</v>
      </c>
      <c r="B71">
        <v>0.26339299999999999</v>
      </c>
      <c r="C71">
        <v>0.28571400000000002</v>
      </c>
      <c r="D71">
        <v>0.21651799999999999</v>
      </c>
      <c r="E71">
        <v>0.27455400000000002</v>
      </c>
      <c r="F71">
        <v>0.22192300000000001</v>
      </c>
      <c r="G71">
        <v>5056116800</v>
      </c>
      <c r="H71" s="4">
        <f t="shared" si="1"/>
        <v>6.0340955784685679E-2</v>
      </c>
    </row>
    <row r="72" spans="1:8" x14ac:dyDescent="0.25">
      <c r="A72" s="1">
        <v>33178</v>
      </c>
      <c r="B72">
        <v>0.27232099999999998</v>
      </c>
      <c r="C72">
        <v>0.34375</v>
      </c>
      <c r="D72">
        <v>0.265625</v>
      </c>
      <c r="E72">
        <v>0.328125</v>
      </c>
      <c r="F72">
        <v>0.26522499999999999</v>
      </c>
      <c r="G72">
        <v>3254608000</v>
      </c>
      <c r="H72" s="4">
        <f t="shared" si="1"/>
        <v>0.19512173141134537</v>
      </c>
    </row>
    <row r="73" spans="1:8" x14ac:dyDescent="0.25">
      <c r="A73" s="1">
        <v>33208</v>
      </c>
      <c r="B73">
        <v>0.33258900000000002</v>
      </c>
      <c r="C73">
        <v>0.40401799999999999</v>
      </c>
      <c r="D73">
        <v>0.33035700000000001</v>
      </c>
      <c r="E73">
        <v>0.38392900000000002</v>
      </c>
      <c r="F73">
        <v>0.31136900000000001</v>
      </c>
      <c r="G73">
        <v>4094092800</v>
      </c>
      <c r="H73" s="4">
        <f t="shared" si="1"/>
        <v>0.17398058252427195</v>
      </c>
    </row>
    <row r="74" spans="1:8" x14ac:dyDescent="0.25">
      <c r="A74" s="1">
        <v>33239</v>
      </c>
      <c r="B74">
        <v>0.38169599999999998</v>
      </c>
      <c r="C74">
        <v>0.5</v>
      </c>
      <c r="D74">
        <v>0.375</v>
      </c>
      <c r="E74">
        <v>0.49553599999999998</v>
      </c>
      <c r="F74">
        <v>0.40188299999999999</v>
      </c>
      <c r="G74">
        <v>7037307200</v>
      </c>
      <c r="H74" s="4">
        <f t="shared" si="1"/>
        <v>0.29069689018495737</v>
      </c>
    </row>
    <row r="75" spans="1:8" x14ac:dyDescent="0.25">
      <c r="A75" s="1">
        <v>33270</v>
      </c>
      <c r="B75">
        <v>0.49553599999999998</v>
      </c>
      <c r="C75">
        <v>0.55580399999999996</v>
      </c>
      <c r="D75">
        <v>0.48883900000000002</v>
      </c>
      <c r="E75">
        <v>0.51116099999999998</v>
      </c>
      <c r="F75">
        <v>0.41455500000000001</v>
      </c>
      <c r="G75">
        <v>5545780800</v>
      </c>
      <c r="H75" s="4">
        <f t="shared" si="1"/>
        <v>3.1531565157023378E-2</v>
      </c>
    </row>
    <row r="76" spans="1:8" x14ac:dyDescent="0.25">
      <c r="A76" s="1">
        <v>33298</v>
      </c>
      <c r="B76">
        <v>0.50892899999999996</v>
      </c>
      <c r="C76">
        <v>0.62723200000000001</v>
      </c>
      <c r="D76">
        <v>0.50892899999999996</v>
      </c>
      <c r="E76">
        <v>0.60714299999999999</v>
      </c>
      <c r="F76">
        <v>0.49343300000000001</v>
      </c>
      <c r="G76">
        <v>5210598400</v>
      </c>
      <c r="H76" s="4">
        <f t="shared" si="1"/>
        <v>0.19027149594143111</v>
      </c>
    </row>
    <row r="77" spans="1:8" x14ac:dyDescent="0.25">
      <c r="A77" s="1">
        <v>33329</v>
      </c>
      <c r="B77">
        <v>0.60714299999999999</v>
      </c>
      <c r="C77">
        <v>0.65401799999999999</v>
      </c>
      <c r="D77">
        <v>0.48660700000000001</v>
      </c>
      <c r="E77">
        <v>0.49107099999999998</v>
      </c>
      <c r="F77">
        <v>0.39910000000000001</v>
      </c>
      <c r="G77">
        <v>7243051200</v>
      </c>
      <c r="H77" s="4">
        <f t="shared" si="1"/>
        <v>-0.19117691763623434</v>
      </c>
    </row>
    <row r="78" spans="1:8" x14ac:dyDescent="0.25">
      <c r="A78" s="1">
        <v>33359</v>
      </c>
      <c r="B78">
        <v>0.42857099999999998</v>
      </c>
      <c r="C78">
        <v>0.47991099999999998</v>
      </c>
      <c r="D78">
        <v>0.39285700000000001</v>
      </c>
      <c r="E78">
        <v>0.41964299999999999</v>
      </c>
      <c r="F78">
        <v>0.34105000000000002</v>
      </c>
      <c r="G78">
        <v>7972843200</v>
      </c>
      <c r="H78" s="4">
        <f t="shared" si="1"/>
        <v>-0.14545226760210472</v>
      </c>
    </row>
    <row r="79" spans="1:8" x14ac:dyDescent="0.25">
      <c r="A79" s="1">
        <v>33390</v>
      </c>
      <c r="B79">
        <v>0.41964299999999999</v>
      </c>
      <c r="C79">
        <v>0.44196400000000002</v>
      </c>
      <c r="D79">
        <v>0.359375</v>
      </c>
      <c r="E79">
        <v>0.37053599999999998</v>
      </c>
      <c r="F79">
        <v>0.30191000000000001</v>
      </c>
      <c r="G79">
        <v>4091662400</v>
      </c>
      <c r="H79" s="4">
        <f t="shared" si="1"/>
        <v>-0.11476323119777165</v>
      </c>
    </row>
    <row r="80" spans="1:8" x14ac:dyDescent="0.25">
      <c r="A80" s="1">
        <v>33420</v>
      </c>
      <c r="B80">
        <v>0.37723200000000001</v>
      </c>
      <c r="C80">
        <v>0.43080400000000002</v>
      </c>
      <c r="D80">
        <v>0.37276799999999999</v>
      </c>
      <c r="E80">
        <v>0.41294599999999998</v>
      </c>
      <c r="F80">
        <v>0.33646500000000001</v>
      </c>
      <c r="G80">
        <v>3783494400</v>
      </c>
      <c r="H80" s="4">
        <f t="shared" si="1"/>
        <v>0.11445463879964235</v>
      </c>
    </row>
    <row r="81" spans="1:8" x14ac:dyDescent="0.25">
      <c r="A81" s="1">
        <v>33451</v>
      </c>
      <c r="B81">
        <v>0.41071400000000002</v>
      </c>
      <c r="C81">
        <v>0.49553599999999998</v>
      </c>
      <c r="D81">
        <v>0.40848200000000001</v>
      </c>
      <c r="E81">
        <v>0.47321400000000002</v>
      </c>
      <c r="F81">
        <v>0.385571</v>
      </c>
      <c r="G81">
        <v>4172649600</v>
      </c>
      <c r="H81" s="4">
        <f t="shared" si="1"/>
        <v>0.14594682953650451</v>
      </c>
    </row>
    <row r="82" spans="1:8" x14ac:dyDescent="0.25">
      <c r="A82" s="1">
        <v>33482</v>
      </c>
      <c r="B82">
        <v>0.47098200000000001</v>
      </c>
      <c r="C82">
        <v>0.47767900000000002</v>
      </c>
      <c r="D82">
        <v>0.41517900000000002</v>
      </c>
      <c r="E82">
        <v>0.44196400000000002</v>
      </c>
      <c r="F82">
        <v>0.36092200000000002</v>
      </c>
      <c r="G82">
        <v>2393070400</v>
      </c>
      <c r="H82" s="4">
        <f t="shared" si="1"/>
        <v>-6.3928563092141233E-2</v>
      </c>
    </row>
    <row r="83" spans="1:8" x14ac:dyDescent="0.25">
      <c r="A83" s="1">
        <v>33512</v>
      </c>
      <c r="B83">
        <v>0.43973200000000001</v>
      </c>
      <c r="C83">
        <v>0.50223200000000001</v>
      </c>
      <c r="D83">
        <v>0.41517900000000002</v>
      </c>
      <c r="E83">
        <v>0.45982099999999998</v>
      </c>
      <c r="F83">
        <v>0.37550499999999998</v>
      </c>
      <c r="G83">
        <v>3593990400</v>
      </c>
      <c r="H83" s="4">
        <f t="shared" si="1"/>
        <v>4.040485201788746E-2</v>
      </c>
    </row>
    <row r="84" spans="1:8" x14ac:dyDescent="0.25">
      <c r="A84" s="1">
        <v>33543</v>
      </c>
      <c r="B84">
        <v>0.45758900000000002</v>
      </c>
      <c r="C84">
        <v>0.49330400000000002</v>
      </c>
      <c r="D84">
        <v>0.42410700000000001</v>
      </c>
      <c r="E84">
        <v>0.453125</v>
      </c>
      <c r="F84">
        <v>0.370037</v>
      </c>
      <c r="G84">
        <v>3696033600</v>
      </c>
      <c r="H84" s="4">
        <f t="shared" si="1"/>
        <v>-1.4561723545625127E-2</v>
      </c>
    </row>
    <row r="85" spans="1:8" x14ac:dyDescent="0.25">
      <c r="A85" s="1">
        <v>33573</v>
      </c>
      <c r="B85">
        <v>0.453125</v>
      </c>
      <c r="C85">
        <v>0.51785700000000001</v>
      </c>
      <c r="D85">
        <v>0.43303599999999998</v>
      </c>
      <c r="E85">
        <v>0.50334800000000002</v>
      </c>
      <c r="F85">
        <v>0.41203899999999999</v>
      </c>
      <c r="G85">
        <v>2607169600</v>
      </c>
      <c r="H85" s="4">
        <f t="shared" si="1"/>
        <v>0.11350756816210272</v>
      </c>
    </row>
    <row r="86" spans="1:8" x14ac:dyDescent="0.25">
      <c r="A86" s="1">
        <v>33604</v>
      </c>
      <c r="B86">
        <v>0.49776799999999999</v>
      </c>
      <c r="C86">
        <v>0.61607100000000004</v>
      </c>
      <c r="D86">
        <v>0.49553599999999998</v>
      </c>
      <c r="E86">
        <v>0.578125</v>
      </c>
      <c r="F86">
        <v>0.47325099999999998</v>
      </c>
      <c r="G86">
        <v>4703160000</v>
      </c>
      <c r="H86" s="4">
        <f t="shared" si="1"/>
        <v>0.14855875293358145</v>
      </c>
    </row>
    <row r="87" spans="1:8" x14ac:dyDescent="0.25">
      <c r="A87" s="1">
        <v>33635</v>
      </c>
      <c r="B87">
        <v>0.578125</v>
      </c>
      <c r="C87">
        <v>0.625</v>
      </c>
      <c r="D87">
        <v>0.55133900000000002</v>
      </c>
      <c r="E87">
        <v>0.60267899999999996</v>
      </c>
      <c r="F87">
        <v>0.49335099999999998</v>
      </c>
      <c r="G87">
        <v>2534996800</v>
      </c>
      <c r="H87" s="4">
        <f t="shared" si="1"/>
        <v>4.247217649830648E-2</v>
      </c>
    </row>
    <row r="88" spans="1:8" x14ac:dyDescent="0.25">
      <c r="A88" s="1">
        <v>33664</v>
      </c>
      <c r="B88">
        <v>0.60491099999999998</v>
      </c>
      <c r="C88">
        <v>0.61160700000000001</v>
      </c>
      <c r="D88">
        <v>0.515625</v>
      </c>
      <c r="E88">
        <v>0.52008900000000002</v>
      </c>
      <c r="F88">
        <v>0.426539</v>
      </c>
      <c r="G88">
        <v>2985662400</v>
      </c>
      <c r="H88" s="4">
        <f t="shared" si="1"/>
        <v>-0.135424880054971</v>
      </c>
    </row>
    <row r="89" spans="1:8" x14ac:dyDescent="0.25">
      <c r="A89" s="1">
        <v>33695</v>
      </c>
      <c r="B89">
        <v>0.51116099999999998</v>
      </c>
      <c r="C89">
        <v>0.546875</v>
      </c>
      <c r="D89">
        <v>0.47321400000000002</v>
      </c>
      <c r="E89">
        <v>0.53683000000000003</v>
      </c>
      <c r="F89">
        <v>0.44026900000000002</v>
      </c>
      <c r="G89">
        <v>3931390400</v>
      </c>
      <c r="H89" s="4">
        <f t="shared" si="1"/>
        <v>3.2189319147838846E-2</v>
      </c>
    </row>
    <row r="90" spans="1:8" x14ac:dyDescent="0.25">
      <c r="A90" s="1">
        <v>33725</v>
      </c>
      <c r="B90">
        <v>0.53571400000000002</v>
      </c>
      <c r="C90">
        <v>0.56473200000000001</v>
      </c>
      <c r="D90">
        <v>0.52008900000000002</v>
      </c>
      <c r="E90">
        <v>0.53348200000000001</v>
      </c>
      <c r="F90">
        <v>0.437523</v>
      </c>
      <c r="G90">
        <v>2703724800</v>
      </c>
      <c r="H90" s="4">
        <f t="shared" si="1"/>
        <v>-6.2370959572444207E-3</v>
      </c>
    </row>
    <row r="91" spans="1:8" x14ac:dyDescent="0.25">
      <c r="A91" s="1">
        <v>33756</v>
      </c>
      <c r="B91">
        <v>0.51116099999999998</v>
      </c>
      <c r="C91">
        <v>0.53125</v>
      </c>
      <c r="D91">
        <v>0.38169599999999998</v>
      </c>
      <c r="E91">
        <v>0.42857099999999998</v>
      </c>
      <c r="F91">
        <v>0.35148299999999999</v>
      </c>
      <c r="G91">
        <v>4851683200</v>
      </c>
      <c r="H91" s="4">
        <f t="shared" si="1"/>
        <v>-0.19665251883900958</v>
      </c>
    </row>
    <row r="92" spans="1:8" x14ac:dyDescent="0.25">
      <c r="A92" s="1">
        <v>33786</v>
      </c>
      <c r="B92">
        <v>0.42857099999999998</v>
      </c>
      <c r="C92">
        <v>0.44196400000000002</v>
      </c>
      <c r="D92">
        <v>0.38839299999999999</v>
      </c>
      <c r="E92">
        <v>0.41741099999999998</v>
      </c>
      <c r="F92">
        <v>0.34301900000000002</v>
      </c>
      <c r="G92">
        <v>3632809600</v>
      </c>
      <c r="H92" s="4">
        <f t="shared" si="1"/>
        <v>-2.4080823254609696E-2</v>
      </c>
    </row>
    <row r="93" spans="1:8" x14ac:dyDescent="0.25">
      <c r="A93" s="1">
        <v>33817</v>
      </c>
      <c r="B93">
        <v>0.41741099999999998</v>
      </c>
      <c r="C93">
        <v>0.421875</v>
      </c>
      <c r="D93">
        <v>0.37053599999999998</v>
      </c>
      <c r="E93">
        <v>0.41071400000000002</v>
      </c>
      <c r="F93">
        <v>0.33751500000000001</v>
      </c>
      <c r="G93">
        <v>2746531200</v>
      </c>
      <c r="H93" s="4">
        <f t="shared" si="1"/>
        <v>-1.6045758398222865E-2</v>
      </c>
    </row>
    <row r="94" spans="1:8" x14ac:dyDescent="0.25">
      <c r="A94" s="1">
        <v>33848</v>
      </c>
      <c r="B94">
        <v>0.41294599999999998</v>
      </c>
      <c r="C94">
        <v>0.44642900000000002</v>
      </c>
      <c r="D94">
        <v>0.390625</v>
      </c>
      <c r="E94">
        <v>0.40290199999999998</v>
      </c>
      <c r="F94">
        <v>0.331986</v>
      </c>
      <c r="G94">
        <v>3055662400</v>
      </c>
      <c r="H94" s="4">
        <f t="shared" si="1"/>
        <v>-1.6381494155815357E-2</v>
      </c>
    </row>
    <row r="95" spans="1:8" x14ac:dyDescent="0.25">
      <c r="A95" s="1">
        <v>33878</v>
      </c>
      <c r="B95">
        <v>0.39955400000000002</v>
      </c>
      <c r="C95">
        <v>0.48214299999999999</v>
      </c>
      <c r="D95">
        <v>0.37053599999999998</v>
      </c>
      <c r="E95">
        <v>0.46875</v>
      </c>
      <c r="F95">
        <v>0.386243</v>
      </c>
      <c r="G95">
        <v>3531427200</v>
      </c>
      <c r="H95" s="4">
        <f t="shared" si="1"/>
        <v>0.16343159048875555</v>
      </c>
    </row>
    <row r="96" spans="1:8" x14ac:dyDescent="0.25">
      <c r="A96" s="1">
        <v>33909</v>
      </c>
      <c r="B96">
        <v>0.46875</v>
      </c>
      <c r="C96">
        <v>0.53125</v>
      </c>
      <c r="D96">
        <v>0.45982099999999998</v>
      </c>
      <c r="E96">
        <v>0.51339299999999999</v>
      </c>
      <c r="F96">
        <v>0.42302899999999999</v>
      </c>
      <c r="G96">
        <v>3126547200</v>
      </c>
      <c r="H96" s="4">
        <f t="shared" si="1"/>
        <v>9.5240560993985701E-2</v>
      </c>
    </row>
    <row r="97" spans="1:8" x14ac:dyDescent="0.25">
      <c r="A97" s="1">
        <v>33939</v>
      </c>
      <c r="B97">
        <v>0.51116099999999998</v>
      </c>
      <c r="C97">
        <v>0.546875</v>
      </c>
      <c r="D97">
        <v>0.48660700000000001</v>
      </c>
      <c r="E97">
        <v>0.53348200000000001</v>
      </c>
      <c r="F97">
        <v>0.44051699999999999</v>
      </c>
      <c r="G97">
        <v>3334318400</v>
      </c>
      <c r="H97" s="4">
        <f t="shared" si="1"/>
        <v>4.1339955416768159E-2</v>
      </c>
    </row>
    <row r="98" spans="1:8" x14ac:dyDescent="0.25">
      <c r="A98" s="1">
        <v>33970</v>
      </c>
      <c r="B98">
        <v>0.53125</v>
      </c>
      <c r="C98">
        <v>0.58258900000000002</v>
      </c>
      <c r="D98">
        <v>0.51116099999999998</v>
      </c>
      <c r="E98">
        <v>0.53125</v>
      </c>
      <c r="F98">
        <v>0.43867400000000001</v>
      </c>
      <c r="G98">
        <v>5542264000</v>
      </c>
      <c r="H98" s="4">
        <f t="shared" si="1"/>
        <v>-4.1837204920581739E-3</v>
      </c>
    </row>
    <row r="99" spans="1:8" x14ac:dyDescent="0.25">
      <c r="A99" s="1">
        <v>34001</v>
      </c>
      <c r="B99">
        <v>0.52901799999999999</v>
      </c>
      <c r="C99">
        <v>0.54910700000000001</v>
      </c>
      <c r="D99">
        <v>0.45982099999999998</v>
      </c>
      <c r="E99">
        <v>0.47321400000000002</v>
      </c>
      <c r="F99">
        <v>0.39075100000000001</v>
      </c>
      <c r="G99">
        <v>4651281600</v>
      </c>
      <c r="H99" s="4">
        <f t="shared" si="1"/>
        <v>-0.10924513419988413</v>
      </c>
    </row>
    <row r="100" spans="1:8" x14ac:dyDescent="0.25">
      <c r="A100" s="1">
        <v>34029</v>
      </c>
      <c r="B100">
        <v>0.47321400000000002</v>
      </c>
      <c r="C100">
        <v>0.515625</v>
      </c>
      <c r="D100">
        <v>0.44866099999999998</v>
      </c>
      <c r="E100">
        <v>0.45982099999999998</v>
      </c>
      <c r="F100">
        <v>0.38052000000000002</v>
      </c>
      <c r="G100">
        <v>3661526400</v>
      </c>
      <c r="H100" s="4">
        <f t="shared" si="1"/>
        <v>-2.6182914439118465E-2</v>
      </c>
    </row>
    <row r="101" spans="1:8" x14ac:dyDescent="0.25">
      <c r="A101" s="1">
        <v>34060</v>
      </c>
      <c r="B101">
        <v>0.45758900000000002</v>
      </c>
      <c r="C101">
        <v>0.46875</v>
      </c>
      <c r="D101">
        <v>0.41741099999999998</v>
      </c>
      <c r="E101">
        <v>0.45758900000000002</v>
      </c>
      <c r="F101">
        <v>0.37867299999999998</v>
      </c>
      <c r="G101">
        <v>3914411200</v>
      </c>
      <c r="H101" s="4">
        <f t="shared" si="1"/>
        <v>-4.8538841585200609E-3</v>
      </c>
    </row>
    <row r="102" spans="1:8" x14ac:dyDescent="0.25">
      <c r="A102" s="1">
        <v>34090</v>
      </c>
      <c r="B102">
        <v>0.45758900000000002</v>
      </c>
      <c r="C102">
        <v>0.52790199999999998</v>
      </c>
      <c r="D102">
        <v>0.45535700000000001</v>
      </c>
      <c r="E102">
        <v>0.50558000000000003</v>
      </c>
      <c r="F102">
        <v>0.41838700000000001</v>
      </c>
      <c r="G102">
        <v>3200545600</v>
      </c>
      <c r="H102" s="4">
        <f t="shared" si="1"/>
        <v>0.10487676702590365</v>
      </c>
    </row>
    <row r="103" spans="1:8" x14ac:dyDescent="0.25">
      <c r="A103" s="1">
        <v>34121</v>
      </c>
      <c r="B103">
        <v>0.50446400000000002</v>
      </c>
      <c r="C103">
        <v>0.52008900000000002</v>
      </c>
      <c r="D103">
        <v>0.34375</v>
      </c>
      <c r="E103">
        <v>0.35267900000000002</v>
      </c>
      <c r="F103">
        <v>0.292466</v>
      </c>
      <c r="G103">
        <v>7674396800</v>
      </c>
      <c r="H103" s="4">
        <f t="shared" si="1"/>
        <v>-0.30096776429477967</v>
      </c>
    </row>
    <row r="104" spans="1:8" x14ac:dyDescent="0.25">
      <c r="A104" s="1">
        <v>34151</v>
      </c>
      <c r="B104">
        <v>0.34821400000000002</v>
      </c>
      <c r="C104">
        <v>0.35491099999999998</v>
      </c>
      <c r="D104">
        <v>0.22767899999999999</v>
      </c>
      <c r="E104">
        <v>0.24776799999999999</v>
      </c>
      <c r="F104">
        <v>0.20546600000000001</v>
      </c>
      <c r="G104">
        <v>7142912000</v>
      </c>
      <c r="H104" s="4">
        <f t="shared" si="1"/>
        <v>-0.29747047520053616</v>
      </c>
    </row>
    <row r="105" spans="1:8" x14ac:dyDescent="0.25">
      <c r="A105" s="1">
        <v>34182</v>
      </c>
      <c r="B105">
        <v>0.25223200000000001</v>
      </c>
      <c r="C105">
        <v>0.27455400000000002</v>
      </c>
      <c r="D105">
        <v>0.23102700000000001</v>
      </c>
      <c r="E105">
        <v>0.23660700000000001</v>
      </c>
      <c r="F105">
        <v>0.196211</v>
      </c>
      <c r="G105">
        <v>3683164800</v>
      </c>
      <c r="H105" s="4">
        <f t="shared" si="1"/>
        <v>-4.5043948877186546E-2</v>
      </c>
    </row>
    <row r="106" spans="1:8" x14ac:dyDescent="0.25">
      <c r="A106" s="1">
        <v>34213</v>
      </c>
      <c r="B106">
        <v>0.23660700000000001</v>
      </c>
      <c r="C106">
        <v>0.24107100000000001</v>
      </c>
      <c r="D106">
        <v>0.20535700000000001</v>
      </c>
      <c r="E106">
        <v>0.208705</v>
      </c>
      <c r="F106">
        <v>0.17383399999999999</v>
      </c>
      <c r="G106">
        <v>3668022400</v>
      </c>
      <c r="H106" s="4">
        <f t="shared" si="1"/>
        <v>-0.11404559377404944</v>
      </c>
    </row>
    <row r="107" spans="1:8" x14ac:dyDescent="0.25">
      <c r="A107" s="1">
        <v>34243</v>
      </c>
      <c r="B107">
        <v>0.203125</v>
      </c>
      <c r="C107">
        <v>0.28794599999999998</v>
      </c>
      <c r="D107">
        <v>0.19642899999999999</v>
      </c>
      <c r="E107">
        <v>0.27455400000000002</v>
      </c>
      <c r="F107">
        <v>0.228681</v>
      </c>
      <c r="G107">
        <v>5905323200</v>
      </c>
      <c r="H107" s="4">
        <f t="shared" si="1"/>
        <v>0.31551365095435879</v>
      </c>
    </row>
    <row r="108" spans="1:8" x14ac:dyDescent="0.25">
      <c r="A108" s="1">
        <v>34274</v>
      </c>
      <c r="B108">
        <v>0.27455400000000002</v>
      </c>
      <c r="C108">
        <v>0.3125</v>
      </c>
      <c r="D108">
        <v>0.265625</v>
      </c>
      <c r="E108">
        <v>0.28125</v>
      </c>
      <c r="F108">
        <v>0.234259</v>
      </c>
      <c r="G108">
        <v>3452108800</v>
      </c>
      <c r="H108" s="4">
        <f t="shared" si="1"/>
        <v>2.4392057057647909E-2</v>
      </c>
    </row>
    <row r="109" spans="1:8" x14ac:dyDescent="0.25">
      <c r="A109" s="1">
        <v>34304</v>
      </c>
      <c r="B109">
        <v>0.28571400000000002</v>
      </c>
      <c r="C109">
        <v>0.29017900000000002</v>
      </c>
      <c r="D109">
        <v>0.23660700000000001</v>
      </c>
      <c r="E109">
        <v>0.26116099999999998</v>
      </c>
      <c r="F109">
        <v>0.218308</v>
      </c>
      <c r="G109">
        <v>3956971200</v>
      </c>
      <c r="H109" s="4">
        <f t="shared" si="1"/>
        <v>-6.809130065440383E-2</v>
      </c>
    </row>
    <row r="110" spans="1:8" x14ac:dyDescent="0.25">
      <c r="A110" s="1">
        <v>34335</v>
      </c>
      <c r="B110">
        <v>0.26339299999999999</v>
      </c>
      <c r="C110">
        <v>0.31473200000000001</v>
      </c>
      <c r="D110">
        <v>0.25669599999999998</v>
      </c>
      <c r="E110">
        <v>0.29241099999999998</v>
      </c>
      <c r="F110">
        <v>0.24443000000000001</v>
      </c>
      <c r="G110">
        <v>7332035200</v>
      </c>
      <c r="H110" s="4">
        <f t="shared" si="1"/>
        <v>0.11965663191454268</v>
      </c>
    </row>
    <row r="111" spans="1:8" x14ac:dyDescent="0.25">
      <c r="A111" s="1">
        <v>34366</v>
      </c>
      <c r="B111">
        <v>0.29464299999999999</v>
      </c>
      <c r="C111">
        <v>0.34151799999999999</v>
      </c>
      <c r="D111">
        <v>0.28794599999999998</v>
      </c>
      <c r="E111">
        <v>0.32589299999999999</v>
      </c>
      <c r="F111">
        <v>0.27241799999999999</v>
      </c>
      <c r="G111">
        <v>4284459200</v>
      </c>
      <c r="H111" s="4">
        <f t="shared" si="1"/>
        <v>0.11450312973039312</v>
      </c>
    </row>
    <row r="112" spans="1:8" x14ac:dyDescent="0.25">
      <c r="A112" s="1">
        <v>34394</v>
      </c>
      <c r="B112">
        <v>0.328125</v>
      </c>
      <c r="C112">
        <v>0.34375</v>
      </c>
      <c r="D112">
        <v>0.28125</v>
      </c>
      <c r="E112">
        <v>0.296875</v>
      </c>
      <c r="F112">
        <v>0.249053</v>
      </c>
      <c r="G112">
        <v>5257985600</v>
      </c>
      <c r="H112" s="4">
        <f t="shared" si="1"/>
        <v>-8.576892863173502E-2</v>
      </c>
    </row>
    <row r="113" spans="1:8" x14ac:dyDescent="0.25">
      <c r="A113" s="1">
        <v>34425</v>
      </c>
      <c r="B113">
        <v>0.28794599999999998</v>
      </c>
      <c r="C113">
        <v>0.30580400000000002</v>
      </c>
      <c r="D113">
        <v>0.24107100000000001</v>
      </c>
      <c r="E113">
        <v>0.26785700000000001</v>
      </c>
      <c r="F113">
        <v>0.22470999999999999</v>
      </c>
      <c r="G113">
        <v>4042136000</v>
      </c>
      <c r="H113" s="4">
        <f t="shared" si="1"/>
        <v>-9.7742247634037716E-2</v>
      </c>
    </row>
    <row r="114" spans="1:8" x14ac:dyDescent="0.25">
      <c r="A114" s="1">
        <v>34455</v>
      </c>
      <c r="B114">
        <v>0.26785700000000001</v>
      </c>
      <c r="C114">
        <v>0.30133900000000002</v>
      </c>
      <c r="D114">
        <v>0.25446400000000002</v>
      </c>
      <c r="E114">
        <v>0.26116099999999998</v>
      </c>
      <c r="F114">
        <v>0.21909200000000001</v>
      </c>
      <c r="G114">
        <v>3361657600</v>
      </c>
      <c r="H114" s="4">
        <f t="shared" si="1"/>
        <v>-2.5001112545057991E-2</v>
      </c>
    </row>
    <row r="115" spans="1:8" x14ac:dyDescent="0.25">
      <c r="A115" s="1">
        <v>34486</v>
      </c>
      <c r="B115">
        <v>0.25446400000000002</v>
      </c>
      <c r="C115">
        <v>0.25557999999999997</v>
      </c>
      <c r="D115">
        <v>0.21986600000000001</v>
      </c>
      <c r="E115">
        <v>0.23660700000000001</v>
      </c>
      <c r="F115">
        <v>0.19927700000000001</v>
      </c>
      <c r="G115">
        <v>4671788800</v>
      </c>
      <c r="H115" s="4">
        <f t="shared" si="1"/>
        <v>-9.0441458382779838E-2</v>
      </c>
    </row>
    <row r="116" spans="1:8" x14ac:dyDescent="0.25">
      <c r="A116" s="1">
        <v>34516</v>
      </c>
      <c r="B116">
        <v>0.23549100000000001</v>
      </c>
      <c r="C116">
        <v>0.30357099999999998</v>
      </c>
      <c r="D116">
        <v>0.22656299999999999</v>
      </c>
      <c r="E116">
        <v>0.30078100000000002</v>
      </c>
      <c r="F116">
        <v>0.253326</v>
      </c>
      <c r="G116">
        <v>4848065600</v>
      </c>
      <c r="H116" s="4">
        <f t="shared" si="1"/>
        <v>0.27122548011059977</v>
      </c>
    </row>
    <row r="117" spans="1:8" x14ac:dyDescent="0.25">
      <c r="A117" s="1">
        <v>34547</v>
      </c>
      <c r="B117">
        <v>0.30022300000000002</v>
      </c>
      <c r="C117">
        <v>0.33370499999999997</v>
      </c>
      <c r="D117">
        <v>0.28682999999999997</v>
      </c>
      <c r="E117">
        <v>0.32310299999999997</v>
      </c>
      <c r="F117">
        <v>0.27212700000000001</v>
      </c>
      <c r="G117">
        <v>4574897600</v>
      </c>
      <c r="H117" s="4">
        <f t="shared" si="1"/>
        <v>7.4216622060112369E-2</v>
      </c>
    </row>
    <row r="118" spans="1:8" x14ac:dyDescent="0.25">
      <c r="A118" s="1">
        <v>34578</v>
      </c>
      <c r="B118">
        <v>0.31584800000000002</v>
      </c>
      <c r="C118">
        <v>0.33258900000000002</v>
      </c>
      <c r="D118">
        <v>0.29799100000000001</v>
      </c>
      <c r="E118">
        <v>0.30078100000000002</v>
      </c>
      <c r="F118">
        <v>0.25420399999999999</v>
      </c>
      <c r="G118">
        <v>3232644800</v>
      </c>
      <c r="H118" s="4">
        <f t="shared" si="1"/>
        <v>-6.5862630315992265E-2</v>
      </c>
    </row>
    <row r="119" spans="1:8" x14ac:dyDescent="0.25">
      <c r="A119" s="1">
        <v>34608</v>
      </c>
      <c r="B119">
        <v>0.30022300000000002</v>
      </c>
      <c r="C119">
        <v>0.390625</v>
      </c>
      <c r="D119">
        <v>0.29017900000000002</v>
      </c>
      <c r="E119">
        <v>0.38560299999999997</v>
      </c>
      <c r="F119">
        <v>0.32589099999999999</v>
      </c>
      <c r="G119">
        <v>7713484800</v>
      </c>
      <c r="H119" s="4">
        <f t="shared" si="1"/>
        <v>0.28200579062485254</v>
      </c>
    </row>
    <row r="120" spans="1:8" x14ac:dyDescent="0.25">
      <c r="A120" s="1">
        <v>34639</v>
      </c>
      <c r="B120">
        <v>0.38281300000000001</v>
      </c>
      <c r="C120">
        <v>0.38825300000000001</v>
      </c>
      <c r="D120">
        <v>0.32477699999999998</v>
      </c>
      <c r="E120">
        <v>0.33258900000000002</v>
      </c>
      <c r="F120">
        <v>0.281086</v>
      </c>
      <c r="G120">
        <v>4048945600</v>
      </c>
      <c r="H120" s="4">
        <f t="shared" si="1"/>
        <v>-0.13748461909043208</v>
      </c>
    </row>
    <row r="121" spans="1:8" x14ac:dyDescent="0.25">
      <c r="A121" s="1">
        <v>34669</v>
      </c>
      <c r="B121">
        <v>0.33035700000000001</v>
      </c>
      <c r="C121">
        <v>0.35602699999999998</v>
      </c>
      <c r="D121">
        <v>0.31026799999999999</v>
      </c>
      <c r="E121">
        <v>0.34821400000000002</v>
      </c>
      <c r="F121">
        <v>0.29517700000000002</v>
      </c>
      <c r="G121">
        <v>3787795200</v>
      </c>
      <c r="H121" s="4">
        <f t="shared" si="1"/>
        <v>5.0130565022804552E-2</v>
      </c>
    </row>
    <row r="122" spans="1:8" x14ac:dyDescent="0.25">
      <c r="A122" s="1">
        <v>34700</v>
      </c>
      <c r="B122">
        <v>0.34709800000000002</v>
      </c>
      <c r="C122">
        <v>0.42912899999999998</v>
      </c>
      <c r="D122">
        <v>0.33817000000000003</v>
      </c>
      <c r="E122">
        <v>0.36049100000000001</v>
      </c>
      <c r="F122">
        <v>0.30558400000000002</v>
      </c>
      <c r="G122">
        <v>8162100800</v>
      </c>
      <c r="H122" s="4">
        <f t="shared" si="1"/>
        <v>3.5256812014486272E-2</v>
      </c>
    </row>
    <row r="123" spans="1:8" x14ac:dyDescent="0.25">
      <c r="A123" s="1">
        <v>34731</v>
      </c>
      <c r="B123">
        <v>0.36383900000000002</v>
      </c>
      <c r="C123">
        <v>0.39732099999999998</v>
      </c>
      <c r="D123">
        <v>0.33928599999999998</v>
      </c>
      <c r="E123">
        <v>0.35267900000000002</v>
      </c>
      <c r="F123">
        <v>0.29896200000000001</v>
      </c>
      <c r="G123">
        <v>5299347200</v>
      </c>
      <c r="H123" s="4">
        <f t="shared" si="1"/>
        <v>-2.1669982721608472E-2</v>
      </c>
    </row>
    <row r="124" spans="1:8" x14ac:dyDescent="0.25">
      <c r="A124" s="1">
        <v>34759</v>
      </c>
      <c r="B124">
        <v>0.35491099999999998</v>
      </c>
      <c r="C124">
        <v>0.36383900000000002</v>
      </c>
      <c r="D124">
        <v>0.30245499999999997</v>
      </c>
      <c r="E124">
        <v>0.31473200000000001</v>
      </c>
      <c r="F124">
        <v>0.26752799999999999</v>
      </c>
      <c r="G124">
        <v>6997144000</v>
      </c>
      <c r="H124" s="4">
        <f t="shared" si="1"/>
        <v>-0.10514379753948666</v>
      </c>
    </row>
    <row r="125" spans="1:8" x14ac:dyDescent="0.25">
      <c r="A125" s="1">
        <v>34790</v>
      </c>
      <c r="B125">
        <v>0.31696400000000002</v>
      </c>
      <c r="C125">
        <v>0.35379500000000003</v>
      </c>
      <c r="D125">
        <v>0.30022300000000002</v>
      </c>
      <c r="E125">
        <v>0.34151799999999999</v>
      </c>
      <c r="F125">
        <v>0.29029700000000003</v>
      </c>
      <c r="G125">
        <v>5674300800</v>
      </c>
      <c r="H125" s="4">
        <f t="shared" si="1"/>
        <v>8.5108848419604755E-2</v>
      </c>
    </row>
    <row r="126" spans="1:8" x14ac:dyDescent="0.25">
      <c r="A126" s="1">
        <v>34820</v>
      </c>
      <c r="B126">
        <v>0.34151799999999999</v>
      </c>
      <c r="C126">
        <v>0.39620499999999997</v>
      </c>
      <c r="D126">
        <v>0.33482099999999998</v>
      </c>
      <c r="E126">
        <v>0.37109399999999998</v>
      </c>
      <c r="F126">
        <v>0.31543700000000002</v>
      </c>
      <c r="G126">
        <v>6384672000</v>
      </c>
      <c r="H126" s="4">
        <f t="shared" si="1"/>
        <v>8.6600963840480549E-2</v>
      </c>
    </row>
    <row r="127" spans="1:8" x14ac:dyDescent="0.25">
      <c r="A127" s="1">
        <v>34851</v>
      </c>
      <c r="B127">
        <v>0.37388399999999999</v>
      </c>
      <c r="C127">
        <v>0.44754500000000003</v>
      </c>
      <c r="D127">
        <v>0.37053599999999998</v>
      </c>
      <c r="E127">
        <v>0.41462100000000002</v>
      </c>
      <c r="F127">
        <v>0.35341299999999998</v>
      </c>
      <c r="G127">
        <v>5521947200</v>
      </c>
      <c r="H127" s="4">
        <f t="shared" si="1"/>
        <v>0.12039171054758935</v>
      </c>
    </row>
    <row r="128" spans="1:8" x14ac:dyDescent="0.25">
      <c r="A128" s="1">
        <v>34881</v>
      </c>
      <c r="B128">
        <v>0.41517900000000002</v>
      </c>
      <c r="C128">
        <v>0.44531300000000001</v>
      </c>
      <c r="D128">
        <v>0.38392900000000002</v>
      </c>
      <c r="E128">
        <v>0.40178599999999998</v>
      </c>
      <c r="F128">
        <v>0.34247300000000003</v>
      </c>
      <c r="G128">
        <v>5699579200</v>
      </c>
      <c r="H128" s="4">
        <f t="shared" si="1"/>
        <v>-3.095528461035657E-2</v>
      </c>
    </row>
    <row r="129" spans="1:8" x14ac:dyDescent="0.25">
      <c r="A129" s="1">
        <v>34912</v>
      </c>
      <c r="B129">
        <v>0.40067000000000003</v>
      </c>
      <c r="C129">
        <v>0.41294599999999998</v>
      </c>
      <c r="D129">
        <v>0.37388399999999999</v>
      </c>
      <c r="E129">
        <v>0.38392900000000002</v>
      </c>
      <c r="F129">
        <v>0.32725199999999999</v>
      </c>
      <c r="G129">
        <v>5292918400</v>
      </c>
      <c r="H129" s="4">
        <f t="shared" si="1"/>
        <v>-4.4444379556928704E-2</v>
      </c>
    </row>
    <row r="130" spans="1:8" x14ac:dyDescent="0.25">
      <c r="A130" s="1">
        <v>34943</v>
      </c>
      <c r="B130">
        <v>0.38392900000000002</v>
      </c>
      <c r="C130">
        <v>0.40625</v>
      </c>
      <c r="D130">
        <v>0.31026799999999999</v>
      </c>
      <c r="E130">
        <v>0.33258900000000002</v>
      </c>
      <c r="F130">
        <v>0.28426499999999999</v>
      </c>
      <c r="G130">
        <v>7311483200</v>
      </c>
      <c r="H130" s="4">
        <f t="shared" si="1"/>
        <v>-0.13135748597411168</v>
      </c>
    </row>
    <row r="131" spans="1:8" x14ac:dyDescent="0.25">
      <c r="A131" s="1">
        <v>34973</v>
      </c>
      <c r="B131">
        <v>0.33705400000000002</v>
      </c>
      <c r="C131">
        <v>0.35323700000000002</v>
      </c>
      <c r="D131">
        <v>0.30022300000000002</v>
      </c>
      <c r="E131">
        <v>0.32421899999999998</v>
      </c>
      <c r="F131">
        <v>0.277111</v>
      </c>
      <c r="G131">
        <v>6498508800</v>
      </c>
      <c r="H131" s="4">
        <f t="shared" si="1"/>
        <v>-2.5166657872055964E-2</v>
      </c>
    </row>
    <row r="132" spans="1:8" x14ac:dyDescent="0.25">
      <c r="A132" s="1">
        <v>35004</v>
      </c>
      <c r="B132">
        <v>0.32700899999999999</v>
      </c>
      <c r="C132">
        <v>0.37946400000000002</v>
      </c>
      <c r="D132">
        <v>0.31696400000000002</v>
      </c>
      <c r="E132">
        <v>0.34040199999999998</v>
      </c>
      <c r="F132">
        <v>0.29094199999999998</v>
      </c>
      <c r="G132">
        <v>4864294400</v>
      </c>
      <c r="H132" s="4">
        <f t="shared" ref="H132:H195" si="2">F132/F131-1</f>
        <v>4.9911407342184022E-2</v>
      </c>
    </row>
    <row r="133" spans="1:8" x14ac:dyDescent="0.25">
      <c r="A133" s="1">
        <v>35034</v>
      </c>
      <c r="B133">
        <v>0.33928599999999998</v>
      </c>
      <c r="C133">
        <v>0.35825899999999999</v>
      </c>
      <c r="D133">
        <v>0.28236600000000001</v>
      </c>
      <c r="E133">
        <v>0.28459800000000002</v>
      </c>
      <c r="F133">
        <v>0.244004</v>
      </c>
      <c r="G133">
        <v>6560243200</v>
      </c>
      <c r="H133" s="4">
        <f t="shared" si="2"/>
        <v>-0.16133112441655029</v>
      </c>
    </row>
    <row r="134" spans="1:8" x14ac:dyDescent="0.25">
      <c r="A134" s="1">
        <v>35065</v>
      </c>
      <c r="B134">
        <v>0.28794599999999998</v>
      </c>
      <c r="C134">
        <v>0.31696400000000002</v>
      </c>
      <c r="D134">
        <v>0.239816</v>
      </c>
      <c r="E134">
        <v>0.24665200000000001</v>
      </c>
      <c r="F134">
        <v>0.21147099999999999</v>
      </c>
      <c r="G134">
        <v>10300214400</v>
      </c>
      <c r="H134" s="4">
        <f t="shared" si="2"/>
        <v>-0.13332978147899222</v>
      </c>
    </row>
    <row r="135" spans="1:8" x14ac:dyDescent="0.25">
      <c r="A135" s="1">
        <v>35096</v>
      </c>
      <c r="B135">
        <v>0.245536</v>
      </c>
      <c r="C135">
        <v>0.27008900000000002</v>
      </c>
      <c r="D135">
        <v>0.24330399999999999</v>
      </c>
      <c r="E135">
        <v>0.245536</v>
      </c>
      <c r="F135">
        <v>0.21051400000000001</v>
      </c>
      <c r="G135">
        <v>4652099200</v>
      </c>
      <c r="H135" s="4">
        <f t="shared" si="2"/>
        <v>-4.5254432049783855E-3</v>
      </c>
    </row>
    <row r="136" spans="1:8" x14ac:dyDescent="0.25">
      <c r="A136" s="1">
        <v>35125</v>
      </c>
      <c r="B136">
        <v>0.24665200000000001</v>
      </c>
      <c r="C136">
        <v>0.24665200000000001</v>
      </c>
      <c r="D136">
        <v>0.20535700000000001</v>
      </c>
      <c r="E136">
        <v>0.219308</v>
      </c>
      <c r="F136">
        <v>0.188027</v>
      </c>
      <c r="G136">
        <v>3346750400</v>
      </c>
      <c r="H136" s="4">
        <f t="shared" si="2"/>
        <v>-0.1068194989406881</v>
      </c>
    </row>
    <row r="137" spans="1:8" x14ac:dyDescent="0.25">
      <c r="A137" s="1">
        <v>35156</v>
      </c>
      <c r="B137">
        <v>0.22433</v>
      </c>
      <c r="C137">
        <v>0.23660700000000001</v>
      </c>
      <c r="D137">
        <v>0.21205399999999999</v>
      </c>
      <c r="E137">
        <v>0.21763399999999999</v>
      </c>
      <c r="F137">
        <v>0.18659200000000001</v>
      </c>
      <c r="G137">
        <v>2867076800</v>
      </c>
      <c r="H137" s="4">
        <f t="shared" si="2"/>
        <v>-7.6318826551505792E-3</v>
      </c>
    </row>
    <row r="138" spans="1:8" x14ac:dyDescent="0.25">
      <c r="A138" s="1">
        <v>35186</v>
      </c>
      <c r="B138">
        <v>0.21763399999999999</v>
      </c>
      <c r="C138">
        <v>0.25781300000000001</v>
      </c>
      <c r="D138">
        <v>0.20982100000000001</v>
      </c>
      <c r="E138">
        <v>0.23325899999999999</v>
      </c>
      <c r="F138">
        <v>0.199988</v>
      </c>
      <c r="G138">
        <v>3603902400</v>
      </c>
      <c r="H138" s="4">
        <f t="shared" si="2"/>
        <v>7.1793002915451876E-2</v>
      </c>
    </row>
    <row r="139" spans="1:8" x14ac:dyDescent="0.25">
      <c r="A139" s="1">
        <v>35217</v>
      </c>
      <c r="B139">
        <v>0.23102700000000001</v>
      </c>
      <c r="C139">
        <v>0.23214299999999999</v>
      </c>
      <c r="D139">
        <v>0.17522299999999999</v>
      </c>
      <c r="E139">
        <v>0.1875</v>
      </c>
      <c r="F139">
        <v>0.16075600000000001</v>
      </c>
      <c r="G139">
        <v>4673939200</v>
      </c>
      <c r="H139" s="4">
        <f t="shared" si="2"/>
        <v>-0.19617177030621835</v>
      </c>
    </row>
    <row r="140" spans="1:8" x14ac:dyDescent="0.25">
      <c r="A140" s="1">
        <v>35247</v>
      </c>
      <c r="B140">
        <v>0.18861600000000001</v>
      </c>
      <c r="C140">
        <v>0.203125</v>
      </c>
      <c r="D140">
        <v>0.14285700000000001</v>
      </c>
      <c r="E140">
        <v>0.19642899999999999</v>
      </c>
      <c r="F140">
        <v>0.16841100000000001</v>
      </c>
      <c r="G140">
        <v>4803489600</v>
      </c>
      <c r="H140" s="4">
        <f t="shared" si="2"/>
        <v>4.7618751399636672E-2</v>
      </c>
    </row>
    <row r="141" spans="1:8" x14ac:dyDescent="0.25">
      <c r="A141" s="1">
        <v>35278</v>
      </c>
      <c r="B141">
        <v>0.19642899999999999</v>
      </c>
      <c r="C141">
        <v>0.223214</v>
      </c>
      <c r="D141">
        <v>0.18526799999999999</v>
      </c>
      <c r="E141">
        <v>0.21651799999999999</v>
      </c>
      <c r="F141">
        <v>0.18563499999999999</v>
      </c>
      <c r="G141">
        <v>3187374400</v>
      </c>
      <c r="H141" s="4">
        <f t="shared" si="2"/>
        <v>0.10227360445576594</v>
      </c>
    </row>
    <row r="142" spans="1:8" x14ac:dyDescent="0.25">
      <c r="A142" s="1">
        <v>35309</v>
      </c>
      <c r="B142">
        <v>0.21540200000000001</v>
      </c>
      <c r="C142">
        <v>0.21986600000000001</v>
      </c>
      <c r="D142">
        <v>0.18080399999999999</v>
      </c>
      <c r="E142">
        <v>0.198103</v>
      </c>
      <c r="F142">
        <v>0.169847</v>
      </c>
      <c r="G142">
        <v>3213548800</v>
      </c>
      <c r="H142" s="4">
        <f t="shared" si="2"/>
        <v>-8.5048616909526698E-2</v>
      </c>
    </row>
    <row r="143" spans="1:8" x14ac:dyDescent="0.25">
      <c r="A143" s="1">
        <v>35339</v>
      </c>
      <c r="B143">
        <v>0.19642899999999999</v>
      </c>
      <c r="C143">
        <v>0.24776799999999999</v>
      </c>
      <c r="D143">
        <v>0.19642899999999999</v>
      </c>
      <c r="E143">
        <v>0.20535700000000001</v>
      </c>
      <c r="F143">
        <v>0.176066</v>
      </c>
      <c r="G143">
        <v>5816977600</v>
      </c>
      <c r="H143" s="4">
        <f t="shared" si="2"/>
        <v>3.6615306717221907E-2</v>
      </c>
    </row>
    <row r="144" spans="1:8" x14ac:dyDescent="0.25">
      <c r="A144" s="1">
        <v>35370</v>
      </c>
      <c r="B144">
        <v>0.208705</v>
      </c>
      <c r="C144">
        <v>0.23549100000000001</v>
      </c>
      <c r="D144">
        <v>0.20647299999999999</v>
      </c>
      <c r="E144">
        <v>0.21540200000000001</v>
      </c>
      <c r="F144">
        <v>0.18467800000000001</v>
      </c>
      <c r="G144">
        <v>2581364800</v>
      </c>
      <c r="H144" s="4">
        <f t="shared" si="2"/>
        <v>4.8913475628457492E-2</v>
      </c>
    </row>
    <row r="145" spans="1:8" x14ac:dyDescent="0.25">
      <c r="A145" s="1">
        <v>35400</v>
      </c>
      <c r="B145">
        <v>0.21540200000000001</v>
      </c>
      <c r="C145">
        <v>0.22767899999999999</v>
      </c>
      <c r="D145">
        <v>0.18526799999999999</v>
      </c>
      <c r="E145">
        <v>0.18638399999999999</v>
      </c>
      <c r="F145">
        <v>0.159799</v>
      </c>
      <c r="G145">
        <v>4147483200</v>
      </c>
      <c r="H145" s="4">
        <f t="shared" si="2"/>
        <v>-0.13471555897291509</v>
      </c>
    </row>
    <row r="146" spans="1:8" x14ac:dyDescent="0.25">
      <c r="A146" s="1">
        <v>35431</v>
      </c>
      <c r="B146">
        <v>0.18861600000000001</v>
      </c>
      <c r="C146">
        <v>0.198661</v>
      </c>
      <c r="D146">
        <v>0.14732100000000001</v>
      </c>
      <c r="E146">
        <v>0.14843799999999999</v>
      </c>
      <c r="F146">
        <v>0.12726599999999999</v>
      </c>
      <c r="G146">
        <v>9072739200</v>
      </c>
      <c r="H146" s="4">
        <f t="shared" si="2"/>
        <v>-0.20358700617650927</v>
      </c>
    </row>
    <row r="147" spans="1:8" x14ac:dyDescent="0.25">
      <c r="A147" s="1">
        <v>35462</v>
      </c>
      <c r="B147">
        <v>0.15067</v>
      </c>
      <c r="C147">
        <v>0.15959799999999999</v>
      </c>
      <c r="D147">
        <v>0.135045</v>
      </c>
      <c r="E147">
        <v>0.145089</v>
      </c>
      <c r="F147">
        <v>0.124394</v>
      </c>
      <c r="G147">
        <v>4574169600</v>
      </c>
      <c r="H147" s="4">
        <f t="shared" si="2"/>
        <v>-2.2566907107947065E-2</v>
      </c>
    </row>
    <row r="148" spans="1:8" x14ac:dyDescent="0.25">
      <c r="A148" s="1">
        <v>35490</v>
      </c>
      <c r="B148">
        <v>0.14732100000000001</v>
      </c>
      <c r="C148">
        <v>0.17299100000000001</v>
      </c>
      <c r="D148">
        <v>0.14174100000000001</v>
      </c>
      <c r="E148">
        <v>0.16294600000000001</v>
      </c>
      <c r="F148">
        <v>0.13970399999999999</v>
      </c>
      <c r="G148">
        <v>4502243200</v>
      </c>
      <c r="H148" s="4">
        <f t="shared" si="2"/>
        <v>0.12307667572390946</v>
      </c>
    </row>
    <row r="149" spans="1:8" x14ac:dyDescent="0.25">
      <c r="A149" s="1">
        <v>35521</v>
      </c>
      <c r="B149">
        <v>0.15736600000000001</v>
      </c>
      <c r="C149">
        <v>0.177455</v>
      </c>
      <c r="D149">
        <v>0.14955399999999999</v>
      </c>
      <c r="E149">
        <v>0.151786</v>
      </c>
      <c r="F149">
        <v>0.130136</v>
      </c>
      <c r="G149">
        <v>3809724800</v>
      </c>
      <c r="H149" s="4">
        <f t="shared" si="2"/>
        <v>-6.8487659623203245E-2</v>
      </c>
    </row>
    <row r="150" spans="1:8" x14ac:dyDescent="0.25">
      <c r="A150" s="1">
        <v>35551</v>
      </c>
      <c r="B150">
        <v>0.15067</v>
      </c>
      <c r="C150">
        <v>0.160714</v>
      </c>
      <c r="D150">
        <v>0.146205</v>
      </c>
      <c r="E150">
        <v>0.14843799999999999</v>
      </c>
      <c r="F150">
        <v>0.12726599999999999</v>
      </c>
      <c r="G150">
        <v>2292707200</v>
      </c>
      <c r="H150" s="4">
        <f t="shared" si="2"/>
        <v>-2.2053851355505083E-2</v>
      </c>
    </row>
    <row r="151" spans="1:8" x14ac:dyDescent="0.25">
      <c r="A151" s="1">
        <v>35582</v>
      </c>
      <c r="B151">
        <v>0.151786</v>
      </c>
      <c r="C151">
        <v>0.15290200000000001</v>
      </c>
      <c r="D151">
        <v>0.125</v>
      </c>
      <c r="E151">
        <v>0.12723200000000001</v>
      </c>
      <c r="F151">
        <v>0.109084</v>
      </c>
      <c r="G151">
        <v>2572304000</v>
      </c>
      <c r="H151" s="4">
        <f t="shared" si="2"/>
        <v>-0.1428661229236402</v>
      </c>
    </row>
    <row r="152" spans="1:8" x14ac:dyDescent="0.25">
      <c r="A152" s="1">
        <v>35612</v>
      </c>
      <c r="B152">
        <v>0.124442</v>
      </c>
      <c r="C152">
        <v>0.16183</v>
      </c>
      <c r="D152">
        <v>0.113839</v>
      </c>
      <c r="E152">
        <v>0.15625</v>
      </c>
      <c r="F152">
        <v>0.133963</v>
      </c>
      <c r="G152">
        <v>6782372800</v>
      </c>
      <c r="H152" s="4">
        <f t="shared" si="2"/>
        <v>0.22807194455648849</v>
      </c>
    </row>
    <row r="153" spans="1:8" x14ac:dyDescent="0.25">
      <c r="A153" s="1">
        <v>35643</v>
      </c>
      <c r="B153">
        <v>0.15736600000000001</v>
      </c>
      <c r="C153">
        <v>0.26395099999999999</v>
      </c>
      <c r="D153">
        <v>0.156808</v>
      </c>
      <c r="E153">
        <v>0.19419600000000001</v>
      </c>
      <c r="F153">
        <v>0.16649700000000001</v>
      </c>
      <c r="G153">
        <v>17675705600</v>
      </c>
      <c r="H153" s="4">
        <f t="shared" si="2"/>
        <v>0.2428581026104224</v>
      </c>
    </row>
    <row r="154" spans="1:8" x14ac:dyDescent="0.25">
      <c r="A154" s="1">
        <v>35674</v>
      </c>
      <c r="B154">
        <v>0.19642899999999999</v>
      </c>
      <c r="C154">
        <v>0.207589</v>
      </c>
      <c r="D154">
        <v>0.1875</v>
      </c>
      <c r="E154">
        <v>0.193638</v>
      </c>
      <c r="F154">
        <v>0.166018</v>
      </c>
      <c r="G154">
        <v>3606075200</v>
      </c>
      <c r="H154" s="4">
        <f t="shared" si="2"/>
        <v>-2.8769287134302601E-3</v>
      </c>
    </row>
    <row r="155" spans="1:8" x14ac:dyDescent="0.25">
      <c r="A155" s="1">
        <v>35704</v>
      </c>
      <c r="B155">
        <v>0.193638</v>
      </c>
      <c r="C155">
        <v>0.22098200000000001</v>
      </c>
      <c r="D155">
        <v>0.14174100000000001</v>
      </c>
      <c r="E155">
        <v>0.15206500000000001</v>
      </c>
      <c r="F155">
        <v>0.13037499999999999</v>
      </c>
      <c r="G155">
        <v>6430043200</v>
      </c>
      <c r="H155" s="4">
        <f t="shared" si="2"/>
        <v>-0.21469358744232558</v>
      </c>
    </row>
    <row r="156" spans="1:8" x14ac:dyDescent="0.25">
      <c r="A156" s="1">
        <v>35735</v>
      </c>
      <c r="B156">
        <v>0.156808</v>
      </c>
      <c r="C156">
        <v>0.191964</v>
      </c>
      <c r="D156">
        <v>0.15067</v>
      </c>
      <c r="E156">
        <v>0.15848200000000001</v>
      </c>
      <c r="F156">
        <v>0.135877</v>
      </c>
      <c r="G156">
        <v>5547483200</v>
      </c>
      <c r="H156" s="4">
        <f t="shared" si="2"/>
        <v>4.2201342281879217E-2</v>
      </c>
    </row>
    <row r="157" spans="1:8" x14ac:dyDescent="0.25">
      <c r="A157" s="1">
        <v>35765</v>
      </c>
      <c r="B157">
        <v>0.15792400000000001</v>
      </c>
      <c r="C157">
        <v>0.16015599999999999</v>
      </c>
      <c r="D157">
        <v>0.113839</v>
      </c>
      <c r="E157">
        <v>0.117188</v>
      </c>
      <c r="F157">
        <v>0.10047300000000001</v>
      </c>
      <c r="G157">
        <v>5097792000</v>
      </c>
      <c r="H157" s="4">
        <f t="shared" si="2"/>
        <v>-0.26055918220154983</v>
      </c>
    </row>
    <row r="158" spans="1:8" x14ac:dyDescent="0.25">
      <c r="A158" s="1">
        <v>35796</v>
      </c>
      <c r="B158">
        <v>0.121652</v>
      </c>
      <c r="C158">
        <v>0.17857100000000001</v>
      </c>
      <c r="D158">
        <v>0.120536</v>
      </c>
      <c r="E158">
        <v>0.16350400000000001</v>
      </c>
      <c r="F158">
        <v>0.140183</v>
      </c>
      <c r="G158">
        <v>10211577600</v>
      </c>
      <c r="H158" s="4">
        <f t="shared" si="2"/>
        <v>0.39523055945378349</v>
      </c>
    </row>
    <row r="159" spans="1:8" x14ac:dyDescent="0.25">
      <c r="A159" s="1">
        <v>35827</v>
      </c>
      <c r="B159">
        <v>0.16517899999999999</v>
      </c>
      <c r="C159">
        <v>0.21317</v>
      </c>
      <c r="D159">
        <v>0.15513399999999999</v>
      </c>
      <c r="E159">
        <v>0.21093799999999999</v>
      </c>
      <c r="F159">
        <v>0.18085100000000001</v>
      </c>
      <c r="G159">
        <v>7354166400</v>
      </c>
      <c r="H159" s="4">
        <f t="shared" si="2"/>
        <v>0.29010650364166835</v>
      </c>
    </row>
    <row r="160" spans="1:8" x14ac:dyDescent="0.25">
      <c r="A160" s="1">
        <v>35855</v>
      </c>
      <c r="B160">
        <v>0.21037900000000001</v>
      </c>
      <c r="C160">
        <v>0.25</v>
      </c>
      <c r="D160">
        <v>0.19308</v>
      </c>
      <c r="E160">
        <v>0.245536</v>
      </c>
      <c r="F160">
        <v>0.21051400000000001</v>
      </c>
      <c r="G160">
        <v>10625977600</v>
      </c>
      <c r="H160" s="4">
        <f t="shared" si="2"/>
        <v>0.16401899906552897</v>
      </c>
    </row>
    <row r="161" spans="1:8" x14ac:dyDescent="0.25">
      <c r="A161" s="1">
        <v>35886</v>
      </c>
      <c r="B161">
        <v>0.244978</v>
      </c>
      <c r="C161">
        <v>0.26450899999999999</v>
      </c>
      <c r="D161">
        <v>0.22042400000000001</v>
      </c>
      <c r="E161">
        <v>0.24442</v>
      </c>
      <c r="F161">
        <v>0.20955699999999999</v>
      </c>
      <c r="G161">
        <v>8081886400</v>
      </c>
      <c r="H161" s="4">
        <f t="shared" si="2"/>
        <v>-4.5460159419327129E-3</v>
      </c>
    </row>
    <row r="162" spans="1:8" x14ac:dyDescent="0.25">
      <c r="A162" s="1">
        <v>35916</v>
      </c>
      <c r="B162">
        <v>0.245536</v>
      </c>
      <c r="C162">
        <v>0.28236600000000001</v>
      </c>
      <c r="D162">
        <v>0.228795</v>
      </c>
      <c r="E162">
        <v>0.23772299999999999</v>
      </c>
      <c r="F162">
        <v>0.203815</v>
      </c>
      <c r="G162">
        <v>6803339200</v>
      </c>
      <c r="H162" s="4">
        <f t="shared" si="2"/>
        <v>-2.7400659486440437E-2</v>
      </c>
    </row>
    <row r="163" spans="1:8" x14ac:dyDescent="0.25">
      <c r="A163" s="1">
        <v>35947</v>
      </c>
      <c r="B163">
        <v>0.23660700000000001</v>
      </c>
      <c r="C163">
        <v>0.25892900000000002</v>
      </c>
      <c r="D163">
        <v>0.228795</v>
      </c>
      <c r="E163">
        <v>0.25613799999999998</v>
      </c>
      <c r="F163">
        <v>0.21960399999999999</v>
      </c>
      <c r="G163">
        <v>3909841600</v>
      </c>
      <c r="H163" s="4">
        <f t="shared" si="2"/>
        <v>7.7467311041876208E-2</v>
      </c>
    </row>
    <row r="164" spans="1:8" x14ac:dyDescent="0.25">
      <c r="A164" s="1">
        <v>35977</v>
      </c>
      <c r="B164">
        <v>0.25781300000000001</v>
      </c>
      <c r="C164">
        <v>0.34040199999999998</v>
      </c>
      <c r="D164">
        <v>0.25446400000000002</v>
      </c>
      <c r="E164">
        <v>0.30915199999999998</v>
      </c>
      <c r="F164">
        <v>0.26505600000000001</v>
      </c>
      <c r="G164">
        <v>10927660800</v>
      </c>
      <c r="H164" s="4">
        <f t="shared" si="2"/>
        <v>0.20697255059106401</v>
      </c>
    </row>
    <row r="165" spans="1:8" x14ac:dyDescent="0.25">
      <c r="A165" s="1">
        <v>36008</v>
      </c>
      <c r="B165">
        <v>0.30580400000000002</v>
      </c>
      <c r="C165">
        <v>0.390625</v>
      </c>
      <c r="D165">
        <v>0.27678599999999998</v>
      </c>
      <c r="E165">
        <v>0.27845999999999999</v>
      </c>
      <c r="F165">
        <v>0.23874200000000001</v>
      </c>
      <c r="G165">
        <v>13220872000</v>
      </c>
      <c r="H165" s="4">
        <f t="shared" si="2"/>
        <v>-9.9277133888687641E-2</v>
      </c>
    </row>
    <row r="166" spans="1:8" x14ac:dyDescent="0.25">
      <c r="A166" s="1">
        <v>36039</v>
      </c>
      <c r="B166">
        <v>0.28013399999999999</v>
      </c>
      <c r="C166">
        <v>0.358817</v>
      </c>
      <c r="D166">
        <v>0.27343800000000001</v>
      </c>
      <c r="E166">
        <v>0.34040199999999998</v>
      </c>
      <c r="F166">
        <v>0.29184900000000003</v>
      </c>
      <c r="G166">
        <v>8080318400</v>
      </c>
      <c r="H166" s="4">
        <f t="shared" si="2"/>
        <v>0.22244514999455478</v>
      </c>
    </row>
    <row r="167" spans="1:8" x14ac:dyDescent="0.25">
      <c r="A167" s="1">
        <v>36069</v>
      </c>
      <c r="B167">
        <v>0.328125</v>
      </c>
      <c r="C167">
        <v>0.36886200000000002</v>
      </c>
      <c r="D167">
        <v>0.25446400000000002</v>
      </c>
      <c r="E167">
        <v>0.33147300000000002</v>
      </c>
      <c r="F167">
        <v>0.28419299999999997</v>
      </c>
      <c r="G167">
        <v>12930926400</v>
      </c>
      <c r="H167" s="4">
        <f t="shared" si="2"/>
        <v>-2.6232743644830192E-2</v>
      </c>
    </row>
    <row r="168" spans="1:8" x14ac:dyDescent="0.25">
      <c r="A168" s="1">
        <v>36100</v>
      </c>
      <c r="B168">
        <v>0.33482099999999998</v>
      </c>
      <c r="C168">
        <v>0.35156300000000001</v>
      </c>
      <c r="D168">
        <v>0.28348200000000001</v>
      </c>
      <c r="E168">
        <v>0.28515600000000002</v>
      </c>
      <c r="F168">
        <v>0.24448300000000001</v>
      </c>
      <c r="G168">
        <v>10123523200</v>
      </c>
      <c r="H168" s="4">
        <f t="shared" si="2"/>
        <v>-0.1397289869912347</v>
      </c>
    </row>
    <row r="169" spans="1:8" x14ac:dyDescent="0.25">
      <c r="A169" s="1">
        <v>36130</v>
      </c>
      <c r="B169">
        <v>0.28571400000000002</v>
      </c>
      <c r="C169">
        <v>0.37053599999999998</v>
      </c>
      <c r="D169">
        <v>0.28236600000000001</v>
      </c>
      <c r="E169">
        <v>0.36551299999999998</v>
      </c>
      <c r="F169">
        <v>0.31337799999999999</v>
      </c>
      <c r="G169">
        <v>12924105600</v>
      </c>
      <c r="H169" s="4">
        <f t="shared" si="2"/>
        <v>0.28179873447233539</v>
      </c>
    </row>
    <row r="170" spans="1:8" x14ac:dyDescent="0.25">
      <c r="A170" s="1">
        <v>36161</v>
      </c>
      <c r="B170">
        <v>0.37611600000000001</v>
      </c>
      <c r="C170">
        <v>0.422433</v>
      </c>
      <c r="D170">
        <v>0.33091500000000001</v>
      </c>
      <c r="E170">
        <v>0.36774600000000002</v>
      </c>
      <c r="F170">
        <v>0.31529299999999999</v>
      </c>
      <c r="G170">
        <v>15127403200</v>
      </c>
      <c r="H170" s="4">
        <f t="shared" si="2"/>
        <v>6.1108310091966267E-3</v>
      </c>
    </row>
    <row r="171" spans="1:8" x14ac:dyDescent="0.25">
      <c r="A171" s="1">
        <v>36192</v>
      </c>
      <c r="B171">
        <v>0.37220999999999999</v>
      </c>
      <c r="C171">
        <v>0.374442</v>
      </c>
      <c r="D171">
        <v>0.30803599999999998</v>
      </c>
      <c r="E171">
        <v>0.31082599999999999</v>
      </c>
      <c r="F171">
        <v>0.26649099999999998</v>
      </c>
      <c r="G171">
        <v>8116516800</v>
      </c>
      <c r="H171" s="4">
        <f t="shared" si="2"/>
        <v>-0.15478301135768957</v>
      </c>
    </row>
    <row r="172" spans="1:8" x14ac:dyDescent="0.25">
      <c r="A172" s="1">
        <v>36220</v>
      </c>
      <c r="B172">
        <v>0.31082599999999999</v>
      </c>
      <c r="C172">
        <v>0.33147300000000002</v>
      </c>
      <c r="D172">
        <v>0.28571400000000002</v>
      </c>
      <c r="E172">
        <v>0.32087100000000002</v>
      </c>
      <c r="F172">
        <v>0.27510400000000002</v>
      </c>
      <c r="G172">
        <v>9951995200</v>
      </c>
      <c r="H172" s="4">
        <f t="shared" si="2"/>
        <v>3.232004082689488E-2</v>
      </c>
    </row>
    <row r="173" spans="1:8" x14ac:dyDescent="0.25">
      <c r="A173" s="1">
        <v>36251</v>
      </c>
      <c r="B173">
        <v>0.32198700000000002</v>
      </c>
      <c r="C173">
        <v>0.42075899999999999</v>
      </c>
      <c r="D173">
        <v>0.29910700000000001</v>
      </c>
      <c r="E173">
        <v>0.41071400000000002</v>
      </c>
      <c r="F173">
        <v>0.352132</v>
      </c>
      <c r="G173">
        <v>15888969600</v>
      </c>
      <c r="H173" s="4">
        <f t="shared" si="2"/>
        <v>0.27999592881237634</v>
      </c>
    </row>
    <row r="174" spans="1:8" x14ac:dyDescent="0.25">
      <c r="A174" s="1">
        <v>36281</v>
      </c>
      <c r="B174">
        <v>0.41127200000000003</v>
      </c>
      <c r="C174">
        <v>0.44642900000000002</v>
      </c>
      <c r="D174">
        <v>0.36551299999999998</v>
      </c>
      <c r="E174">
        <v>0.39341500000000001</v>
      </c>
      <c r="F174">
        <v>0.33729999999999999</v>
      </c>
      <c r="G174">
        <v>8908905600</v>
      </c>
      <c r="H174" s="4">
        <f t="shared" si="2"/>
        <v>-4.2120568423204996E-2</v>
      </c>
    </row>
    <row r="175" spans="1:8" x14ac:dyDescent="0.25">
      <c r="A175" s="1">
        <v>36312</v>
      </c>
      <c r="B175">
        <v>0.40178599999999998</v>
      </c>
      <c r="C175">
        <v>0.4375</v>
      </c>
      <c r="D175">
        <v>0.375558</v>
      </c>
      <c r="E175">
        <v>0.41350399999999998</v>
      </c>
      <c r="F175">
        <v>0.35452400000000001</v>
      </c>
      <c r="G175">
        <v>6918620800</v>
      </c>
      <c r="H175" s="4">
        <f t="shared" si="2"/>
        <v>5.1064334420397373E-2</v>
      </c>
    </row>
    <row r="176" spans="1:8" x14ac:dyDescent="0.25">
      <c r="A176" s="1">
        <v>36342</v>
      </c>
      <c r="B176">
        <v>0.41350399999999998</v>
      </c>
      <c r="C176">
        <v>0.50558000000000003</v>
      </c>
      <c r="D176">
        <v>0.40345999999999999</v>
      </c>
      <c r="E176">
        <v>0.49720999999999999</v>
      </c>
      <c r="F176">
        <v>0.42629</v>
      </c>
      <c r="G176">
        <v>11466582400</v>
      </c>
      <c r="H176" s="4">
        <f t="shared" si="2"/>
        <v>0.20242917263711346</v>
      </c>
    </row>
    <row r="177" spans="1:8" x14ac:dyDescent="0.25">
      <c r="A177" s="1">
        <v>36373</v>
      </c>
      <c r="B177">
        <v>0.49665199999999998</v>
      </c>
      <c r="C177">
        <v>0.58816999999999997</v>
      </c>
      <c r="D177">
        <v>0.46540199999999998</v>
      </c>
      <c r="E177">
        <v>0.58258900000000002</v>
      </c>
      <c r="F177">
        <v>0.49949199999999999</v>
      </c>
      <c r="G177">
        <v>9244603200</v>
      </c>
      <c r="H177" s="4">
        <f t="shared" si="2"/>
        <v>0.17171878298810661</v>
      </c>
    </row>
    <row r="178" spans="1:8" x14ac:dyDescent="0.25">
      <c r="A178" s="1">
        <v>36404</v>
      </c>
      <c r="B178">
        <v>0.59821400000000002</v>
      </c>
      <c r="C178">
        <v>0.71540199999999998</v>
      </c>
      <c r="D178">
        <v>0.51283500000000004</v>
      </c>
      <c r="E178">
        <v>0.56528999999999996</v>
      </c>
      <c r="F178">
        <v>0.48465999999999998</v>
      </c>
      <c r="G178">
        <v>18967468800</v>
      </c>
      <c r="H178" s="4">
        <f t="shared" si="2"/>
        <v>-2.969416927598445E-2</v>
      </c>
    </row>
    <row r="179" spans="1:8" x14ac:dyDescent="0.25">
      <c r="A179" s="1">
        <v>36434</v>
      </c>
      <c r="B179">
        <v>0.55468799999999996</v>
      </c>
      <c r="C179">
        <v>0.72377199999999997</v>
      </c>
      <c r="D179">
        <v>0.53125</v>
      </c>
      <c r="E179">
        <v>0.71540199999999998</v>
      </c>
      <c r="F179">
        <v>0.61336100000000005</v>
      </c>
      <c r="G179">
        <v>14468496000</v>
      </c>
      <c r="H179" s="4">
        <f t="shared" si="2"/>
        <v>0.26554904469112373</v>
      </c>
    </row>
    <row r="180" spans="1:8" x14ac:dyDescent="0.25">
      <c r="A180" s="1">
        <v>36465</v>
      </c>
      <c r="B180">
        <v>0.71428599999999998</v>
      </c>
      <c r="C180">
        <v>0.92633900000000002</v>
      </c>
      <c r="D180">
        <v>0.69028999999999996</v>
      </c>
      <c r="E180">
        <v>0.87388399999999999</v>
      </c>
      <c r="F180">
        <v>0.74923799999999996</v>
      </c>
      <c r="G180">
        <v>8624929600</v>
      </c>
      <c r="H180" s="4">
        <f t="shared" si="2"/>
        <v>0.22152859409059245</v>
      </c>
    </row>
    <row r="181" spans="1:8" x14ac:dyDescent="0.25">
      <c r="A181" s="1">
        <v>36495</v>
      </c>
      <c r="B181">
        <v>0.90178599999999998</v>
      </c>
      <c r="C181">
        <v>1.053571</v>
      </c>
      <c r="D181">
        <v>0.81305799999999995</v>
      </c>
      <c r="E181">
        <v>0.91796900000000003</v>
      </c>
      <c r="F181">
        <v>0.78703500000000004</v>
      </c>
      <c r="G181">
        <v>9418214400</v>
      </c>
      <c r="H181" s="4">
        <f t="shared" si="2"/>
        <v>5.0447254410481257E-2</v>
      </c>
    </row>
    <row r="182" spans="1:8" x14ac:dyDescent="0.25">
      <c r="A182" s="1">
        <v>36526</v>
      </c>
      <c r="B182">
        <v>0.93638399999999999</v>
      </c>
      <c r="C182">
        <v>1.084821</v>
      </c>
      <c r="D182">
        <v>0.77232100000000004</v>
      </c>
      <c r="E182">
        <v>0.92633900000000002</v>
      </c>
      <c r="F182">
        <v>0.794211</v>
      </c>
      <c r="G182">
        <v>12555177600</v>
      </c>
      <c r="H182" s="4">
        <f t="shared" si="2"/>
        <v>9.1177647753910573E-3</v>
      </c>
    </row>
    <row r="183" spans="1:8" x14ac:dyDescent="0.25">
      <c r="A183" s="1">
        <v>36557</v>
      </c>
      <c r="B183">
        <v>0.92857100000000004</v>
      </c>
      <c r="C183">
        <v>1.0708709999999999</v>
      </c>
      <c r="D183">
        <v>0.86607100000000004</v>
      </c>
      <c r="E183">
        <v>1.0234380000000001</v>
      </c>
      <c r="F183">
        <v>0.87746000000000002</v>
      </c>
      <c r="G183">
        <v>7319782400</v>
      </c>
      <c r="H183" s="4">
        <f t="shared" si="2"/>
        <v>0.10481975192990278</v>
      </c>
    </row>
    <row r="184" spans="1:8" x14ac:dyDescent="0.25">
      <c r="A184" s="1">
        <v>36586</v>
      </c>
      <c r="B184">
        <v>1.058594</v>
      </c>
      <c r="C184">
        <v>1.3426340000000001</v>
      </c>
      <c r="D184">
        <v>1.017857</v>
      </c>
      <c r="E184">
        <v>1.212612</v>
      </c>
      <c r="F184">
        <v>1.0396510000000001</v>
      </c>
      <c r="G184">
        <v>8698356800</v>
      </c>
      <c r="H184" s="4">
        <f t="shared" si="2"/>
        <v>0.18484147425523689</v>
      </c>
    </row>
    <row r="185" spans="1:8" x14ac:dyDescent="0.25">
      <c r="A185" s="1">
        <v>36617</v>
      </c>
      <c r="B185">
        <v>1.209821</v>
      </c>
      <c r="C185">
        <v>1.245536</v>
      </c>
      <c r="D185">
        <v>0.93638399999999999</v>
      </c>
      <c r="E185">
        <v>1.107701</v>
      </c>
      <c r="F185">
        <v>0.94970399999999999</v>
      </c>
      <c r="G185">
        <v>8662404800</v>
      </c>
      <c r="H185" s="4">
        <f t="shared" si="2"/>
        <v>-8.6516532951923408E-2</v>
      </c>
    </row>
    <row r="186" spans="1:8" x14ac:dyDescent="0.25">
      <c r="A186" s="1">
        <v>36647</v>
      </c>
      <c r="B186">
        <v>1.1149549999999999</v>
      </c>
      <c r="C186">
        <v>1.127232</v>
      </c>
      <c r="D186">
        <v>0.72991099999999998</v>
      </c>
      <c r="E186">
        <v>0.75</v>
      </c>
      <c r="F186">
        <v>0.64302400000000004</v>
      </c>
      <c r="G186">
        <v>9807750400</v>
      </c>
      <c r="H186" s="4">
        <f t="shared" si="2"/>
        <v>-0.32292166822504687</v>
      </c>
    </row>
    <row r="187" spans="1:8" x14ac:dyDescent="0.25">
      <c r="A187" s="1">
        <v>36678</v>
      </c>
      <c r="B187">
        <v>0.72991099999999998</v>
      </c>
      <c r="C187">
        <v>1.029018</v>
      </c>
      <c r="D187">
        <v>0.71763399999999999</v>
      </c>
      <c r="E187">
        <v>0.93526799999999999</v>
      </c>
      <c r="F187">
        <v>0.80186599999999997</v>
      </c>
      <c r="G187">
        <v>8105204800</v>
      </c>
      <c r="H187" s="4">
        <f t="shared" si="2"/>
        <v>0.24702343924954584</v>
      </c>
    </row>
    <row r="188" spans="1:8" x14ac:dyDescent="0.25">
      <c r="A188" s="1">
        <v>36708</v>
      </c>
      <c r="B188">
        <v>0.93080399999999996</v>
      </c>
      <c r="C188">
        <v>1.082589</v>
      </c>
      <c r="D188">
        <v>0.83705399999999996</v>
      </c>
      <c r="E188">
        <v>0.90736600000000001</v>
      </c>
      <c r="F188">
        <v>0.77794399999999997</v>
      </c>
      <c r="G188">
        <v>5746770400</v>
      </c>
      <c r="H188" s="4">
        <f t="shared" si="2"/>
        <v>-2.9832914726400706E-2</v>
      </c>
    </row>
    <row r="189" spans="1:8" x14ac:dyDescent="0.25">
      <c r="A189" s="1">
        <v>36739</v>
      </c>
      <c r="B189">
        <v>0.89843799999999996</v>
      </c>
      <c r="C189">
        <v>1.098214</v>
      </c>
      <c r="D189">
        <v>0.79017899999999996</v>
      </c>
      <c r="E189">
        <v>1.0881700000000001</v>
      </c>
      <c r="F189">
        <v>0.93295899999999998</v>
      </c>
      <c r="G189">
        <v>5636086400</v>
      </c>
      <c r="H189" s="4">
        <f t="shared" si="2"/>
        <v>0.19926241477535656</v>
      </c>
    </row>
    <row r="190" spans="1:8" x14ac:dyDescent="0.25">
      <c r="A190" s="1">
        <v>36770</v>
      </c>
      <c r="B190">
        <v>1.0948659999999999</v>
      </c>
      <c r="C190">
        <v>1.145089</v>
      </c>
      <c r="D190">
        <v>0.453125</v>
      </c>
      <c r="E190">
        <v>0.45982099999999998</v>
      </c>
      <c r="F190">
        <v>0.394235</v>
      </c>
      <c r="G190">
        <v>14516930400</v>
      </c>
      <c r="H190" s="4">
        <f t="shared" si="2"/>
        <v>-0.57743587874708324</v>
      </c>
    </row>
    <row r="191" spans="1:8" x14ac:dyDescent="0.25">
      <c r="A191" s="1">
        <v>36800</v>
      </c>
      <c r="B191">
        <v>0.47656300000000001</v>
      </c>
      <c r="C191">
        <v>0.47767900000000002</v>
      </c>
      <c r="D191">
        <v>0.3125</v>
      </c>
      <c r="E191">
        <v>0.34932999999999997</v>
      </c>
      <c r="F191">
        <v>0.29950300000000002</v>
      </c>
      <c r="G191">
        <v>21905788800</v>
      </c>
      <c r="H191" s="4">
        <f t="shared" si="2"/>
        <v>-0.24029322612147574</v>
      </c>
    </row>
    <row r="192" spans="1:8" x14ac:dyDescent="0.25">
      <c r="A192" s="1">
        <v>36831</v>
      </c>
      <c r="B192">
        <v>0.34709800000000002</v>
      </c>
      <c r="C192">
        <v>0.41071400000000002</v>
      </c>
      <c r="D192">
        <v>0.28794599999999998</v>
      </c>
      <c r="E192">
        <v>0.29464299999999999</v>
      </c>
      <c r="F192">
        <v>0.25261699999999998</v>
      </c>
      <c r="G192">
        <v>8488373600</v>
      </c>
      <c r="H192" s="4">
        <f t="shared" si="2"/>
        <v>-0.15654601122526335</v>
      </c>
    </row>
    <row r="193" spans="1:8" x14ac:dyDescent="0.25">
      <c r="A193" s="1">
        <v>36861</v>
      </c>
      <c r="B193">
        <v>0.30357099999999998</v>
      </c>
      <c r="C193">
        <v>0.3125</v>
      </c>
      <c r="D193">
        <v>0.24330399999999999</v>
      </c>
      <c r="E193">
        <v>0.265625</v>
      </c>
      <c r="F193">
        <v>0.227738</v>
      </c>
      <c r="G193">
        <v>8858970400</v>
      </c>
      <c r="H193" s="4">
        <f t="shared" si="2"/>
        <v>-9.8485058408578907E-2</v>
      </c>
    </row>
    <row r="194" spans="1:8" x14ac:dyDescent="0.25">
      <c r="A194" s="1">
        <v>36892</v>
      </c>
      <c r="B194">
        <v>0.265625</v>
      </c>
      <c r="C194">
        <v>0.40178599999999998</v>
      </c>
      <c r="D194">
        <v>0.25781300000000001</v>
      </c>
      <c r="E194">
        <v>0.38616099999999998</v>
      </c>
      <c r="F194">
        <v>0.33108100000000001</v>
      </c>
      <c r="G194">
        <v>13709460800</v>
      </c>
      <c r="H194" s="4">
        <f t="shared" si="2"/>
        <v>0.45378022113130001</v>
      </c>
    </row>
    <row r="195" spans="1:8" x14ac:dyDescent="0.25">
      <c r="A195" s="1">
        <v>36923</v>
      </c>
      <c r="B195">
        <v>0.36942000000000003</v>
      </c>
      <c r="C195">
        <v>0.39174100000000001</v>
      </c>
      <c r="D195">
        <v>0.32142900000000002</v>
      </c>
      <c r="E195">
        <v>0.32589299999999999</v>
      </c>
      <c r="F195">
        <v>0.27940900000000002</v>
      </c>
      <c r="G195">
        <v>7023766400</v>
      </c>
      <c r="H195" s="4">
        <f t="shared" si="2"/>
        <v>-0.1560705688336087</v>
      </c>
    </row>
    <row r="196" spans="1:8" x14ac:dyDescent="0.25">
      <c r="A196" s="1">
        <v>36951</v>
      </c>
      <c r="B196">
        <v>0.31807999999999997</v>
      </c>
      <c r="C196">
        <v>0.42410700000000001</v>
      </c>
      <c r="D196">
        <v>0.30692000000000003</v>
      </c>
      <c r="E196">
        <v>0.39410699999999999</v>
      </c>
      <c r="F196">
        <v>0.33789400000000003</v>
      </c>
      <c r="G196">
        <v>10799062400</v>
      </c>
      <c r="H196" s="4">
        <f t="shared" ref="H196:H259" si="3">F196/F195-1</f>
        <v>0.20931680797683683</v>
      </c>
    </row>
    <row r="197" spans="1:8" x14ac:dyDescent="0.25">
      <c r="A197" s="1">
        <v>36982</v>
      </c>
      <c r="B197">
        <v>0.39446399999999998</v>
      </c>
      <c r="C197">
        <v>0.48428599999999999</v>
      </c>
      <c r="D197">
        <v>0.33482099999999998</v>
      </c>
      <c r="E197">
        <v>0.455179</v>
      </c>
      <c r="F197">
        <v>0.39025500000000002</v>
      </c>
      <c r="G197">
        <v>11158991200</v>
      </c>
      <c r="H197" s="4">
        <f t="shared" si="3"/>
        <v>0.15496279898429677</v>
      </c>
    </row>
    <row r="198" spans="1:8" x14ac:dyDescent="0.25">
      <c r="A198" s="1">
        <v>37012</v>
      </c>
      <c r="B198">
        <v>0.45374999999999999</v>
      </c>
      <c r="C198">
        <v>0.47678599999999999</v>
      </c>
      <c r="D198">
        <v>0.34464299999999998</v>
      </c>
      <c r="E198">
        <v>0.35625000000000001</v>
      </c>
      <c r="F198">
        <v>0.30543599999999999</v>
      </c>
      <c r="G198">
        <v>7468434400</v>
      </c>
      <c r="H198" s="4">
        <f t="shared" si="3"/>
        <v>-0.21734250682246226</v>
      </c>
    </row>
    <row r="199" spans="1:8" x14ac:dyDescent="0.25">
      <c r="A199" s="1">
        <v>37043</v>
      </c>
      <c r="B199">
        <v>0.35946400000000001</v>
      </c>
      <c r="C199">
        <v>0.448214</v>
      </c>
      <c r="D199">
        <v>0.34553600000000001</v>
      </c>
      <c r="E199">
        <v>0.41517900000000002</v>
      </c>
      <c r="F199">
        <v>0.35596</v>
      </c>
      <c r="G199">
        <v>7638265600</v>
      </c>
      <c r="H199" s="4">
        <f t="shared" si="3"/>
        <v>0.16541599549496455</v>
      </c>
    </row>
    <row r="200" spans="1:8" x14ac:dyDescent="0.25">
      <c r="A200" s="1">
        <v>37073</v>
      </c>
      <c r="B200">
        <v>0.42214299999999999</v>
      </c>
      <c r="C200">
        <v>0.45035700000000001</v>
      </c>
      <c r="D200">
        <v>0.31874999999999998</v>
      </c>
      <c r="E200">
        <v>0.335536</v>
      </c>
      <c r="F200">
        <v>0.28767700000000002</v>
      </c>
      <c r="G200">
        <v>8655102400</v>
      </c>
      <c r="H200" s="4">
        <f t="shared" si="3"/>
        <v>-0.19182773345319692</v>
      </c>
    </row>
    <row r="201" spans="1:8" x14ac:dyDescent="0.25">
      <c r="A201" s="1">
        <v>37104</v>
      </c>
      <c r="B201">
        <v>0.33946399999999999</v>
      </c>
      <c r="C201">
        <v>0.35535699999999998</v>
      </c>
      <c r="D201">
        <v>0.30857099999999998</v>
      </c>
      <c r="E201">
        <v>0.33124999999999999</v>
      </c>
      <c r="F201">
        <v>0.28400199999999998</v>
      </c>
      <c r="G201">
        <v>5129359200</v>
      </c>
      <c r="H201" s="4">
        <f t="shared" si="3"/>
        <v>-1.2774743896801111E-2</v>
      </c>
    </row>
    <row r="202" spans="1:8" x14ac:dyDescent="0.25">
      <c r="A202" s="1">
        <v>37135</v>
      </c>
      <c r="B202">
        <v>0.33035700000000001</v>
      </c>
      <c r="C202">
        <v>0.34071400000000002</v>
      </c>
      <c r="D202">
        <v>0.26214300000000001</v>
      </c>
      <c r="E202">
        <v>0.27696399999999999</v>
      </c>
      <c r="F202">
        <v>0.237459</v>
      </c>
      <c r="G202">
        <v>5531523200</v>
      </c>
      <c r="H202" s="4">
        <f t="shared" si="3"/>
        <v>-0.16388264871374136</v>
      </c>
    </row>
    <row r="203" spans="1:8" x14ac:dyDescent="0.25">
      <c r="A203" s="1">
        <v>37165</v>
      </c>
      <c r="B203">
        <v>0.27660699999999999</v>
      </c>
      <c r="C203">
        <v>0.34678599999999998</v>
      </c>
      <c r="D203">
        <v>0.26482099999999997</v>
      </c>
      <c r="E203">
        <v>0.31357099999999999</v>
      </c>
      <c r="F203">
        <v>0.268845</v>
      </c>
      <c r="G203">
        <v>7544247200</v>
      </c>
      <c r="H203" s="4">
        <f t="shared" si="3"/>
        <v>0.13217439642211914</v>
      </c>
    </row>
    <row r="204" spans="1:8" x14ac:dyDescent="0.25">
      <c r="A204" s="1">
        <v>37196</v>
      </c>
      <c r="B204">
        <v>0.31517899999999999</v>
      </c>
      <c r="C204">
        <v>0.38482100000000002</v>
      </c>
      <c r="D204">
        <v>0.30803599999999998</v>
      </c>
      <c r="E204">
        <v>0.380357</v>
      </c>
      <c r="F204">
        <v>0.32610499999999998</v>
      </c>
      <c r="G204">
        <v>5369744800</v>
      </c>
      <c r="H204" s="4">
        <f t="shared" si="3"/>
        <v>0.21298517733266364</v>
      </c>
    </row>
    <row r="205" spans="1:8" x14ac:dyDescent="0.25">
      <c r="A205" s="1">
        <v>37226</v>
      </c>
      <c r="B205">
        <v>0.37607099999999999</v>
      </c>
      <c r="C205">
        <v>0.42910700000000002</v>
      </c>
      <c r="D205">
        <v>0.35875000000000001</v>
      </c>
      <c r="E205">
        <v>0.391071</v>
      </c>
      <c r="F205">
        <v>0.33529100000000001</v>
      </c>
      <c r="G205">
        <v>4629839200</v>
      </c>
      <c r="H205" s="4">
        <f t="shared" si="3"/>
        <v>2.8168841324113458E-2</v>
      </c>
    </row>
    <row r="206" spans="1:8" x14ac:dyDescent="0.25">
      <c r="A206" s="1">
        <v>37257</v>
      </c>
      <c r="B206">
        <v>0.39374999999999999</v>
      </c>
      <c r="C206">
        <v>0.44160700000000003</v>
      </c>
      <c r="D206">
        <v>0.36160700000000001</v>
      </c>
      <c r="E206">
        <v>0.44142900000000002</v>
      </c>
      <c r="F206">
        <v>0.37846600000000002</v>
      </c>
      <c r="G206">
        <v>8515376800</v>
      </c>
      <c r="H206" s="4">
        <f t="shared" si="3"/>
        <v>0.12876874118303205</v>
      </c>
    </row>
    <row r="207" spans="1:8" x14ac:dyDescent="0.25">
      <c r="A207" s="1">
        <v>37288</v>
      </c>
      <c r="B207">
        <v>0.434643</v>
      </c>
      <c r="C207">
        <v>0.46392899999999998</v>
      </c>
      <c r="D207">
        <v>0.37392900000000001</v>
      </c>
      <c r="E207">
        <v>0.38750000000000001</v>
      </c>
      <c r="F207">
        <v>0.332229</v>
      </c>
      <c r="G207">
        <v>7837424000</v>
      </c>
      <c r="H207" s="4">
        <f t="shared" si="3"/>
        <v>-0.12216949474985872</v>
      </c>
    </row>
    <row r="208" spans="1:8" x14ac:dyDescent="0.25">
      <c r="A208" s="1">
        <v>37316</v>
      </c>
      <c r="B208">
        <v>0.39160699999999998</v>
      </c>
      <c r="C208">
        <v>0.45178600000000002</v>
      </c>
      <c r="D208">
        <v>0.38964300000000002</v>
      </c>
      <c r="E208">
        <v>0.42267900000000003</v>
      </c>
      <c r="F208">
        <v>0.36238999999999999</v>
      </c>
      <c r="G208">
        <v>5318583200</v>
      </c>
      <c r="H208" s="4">
        <f t="shared" si="3"/>
        <v>9.0783766618808048E-2</v>
      </c>
    </row>
    <row r="209" spans="1:8" x14ac:dyDescent="0.25">
      <c r="A209" s="1">
        <v>37347</v>
      </c>
      <c r="B209">
        <v>0.41749999999999998</v>
      </c>
      <c r="C209">
        <v>0.46732099999999999</v>
      </c>
      <c r="D209">
        <v>0.41071400000000002</v>
      </c>
      <c r="E209">
        <v>0.43339299999999997</v>
      </c>
      <c r="F209">
        <v>0.37157600000000002</v>
      </c>
      <c r="G209">
        <v>6422836000</v>
      </c>
      <c r="H209" s="4">
        <f t="shared" si="3"/>
        <v>2.5348381577858126E-2</v>
      </c>
    </row>
    <row r="210" spans="1:8" x14ac:dyDescent="0.25">
      <c r="A210" s="1">
        <v>37377</v>
      </c>
      <c r="B210">
        <v>0.43375000000000002</v>
      </c>
      <c r="C210">
        <v>0.46392899999999998</v>
      </c>
      <c r="D210">
        <v>0.39535700000000001</v>
      </c>
      <c r="E210">
        <v>0.41607100000000002</v>
      </c>
      <c r="F210">
        <v>0.35672500000000001</v>
      </c>
      <c r="G210">
        <v>5976157600</v>
      </c>
      <c r="H210" s="4">
        <f t="shared" si="3"/>
        <v>-3.9967597476693872E-2</v>
      </c>
    </row>
    <row r="211" spans="1:8" x14ac:dyDescent="0.25">
      <c r="A211" s="1">
        <v>37408</v>
      </c>
      <c r="B211">
        <v>0.41767900000000002</v>
      </c>
      <c r="C211">
        <v>0.41875000000000001</v>
      </c>
      <c r="D211">
        <v>0.28535700000000003</v>
      </c>
      <c r="E211">
        <v>0.31642900000000002</v>
      </c>
      <c r="F211">
        <v>0.27129500000000001</v>
      </c>
      <c r="G211">
        <v>8708016800</v>
      </c>
      <c r="H211" s="4">
        <f t="shared" si="3"/>
        <v>-0.23948419650991659</v>
      </c>
    </row>
    <row r="212" spans="1:8" x14ac:dyDescent="0.25">
      <c r="A212" s="1">
        <v>37438</v>
      </c>
      <c r="B212">
        <v>0.31624999999999998</v>
      </c>
      <c r="C212">
        <v>0.335536</v>
      </c>
      <c r="D212">
        <v>0.24642900000000001</v>
      </c>
      <c r="E212">
        <v>0.27250000000000002</v>
      </c>
      <c r="F212">
        <v>0.23363200000000001</v>
      </c>
      <c r="G212">
        <v>8118415200</v>
      </c>
      <c r="H212" s="4">
        <f t="shared" si="3"/>
        <v>-0.13882673842127569</v>
      </c>
    </row>
    <row r="213" spans="1:8" x14ac:dyDescent="0.25">
      <c r="A213" s="1">
        <v>37469</v>
      </c>
      <c r="B213">
        <v>0.26982099999999998</v>
      </c>
      <c r="C213">
        <v>0.29017900000000002</v>
      </c>
      <c r="D213">
        <v>0.24946399999999999</v>
      </c>
      <c r="E213">
        <v>0.26339299999999999</v>
      </c>
      <c r="F213">
        <v>0.225824</v>
      </c>
      <c r="G213">
        <v>5151686400</v>
      </c>
      <c r="H213" s="4">
        <f t="shared" si="3"/>
        <v>-3.3420079441172534E-2</v>
      </c>
    </row>
    <row r="214" spans="1:8" x14ac:dyDescent="0.25">
      <c r="A214" s="1">
        <v>37500</v>
      </c>
      <c r="B214">
        <v>0.25874999999999998</v>
      </c>
      <c r="C214">
        <v>0.27124999999999999</v>
      </c>
      <c r="D214">
        <v>0.25089299999999998</v>
      </c>
      <c r="E214">
        <v>0.25892900000000002</v>
      </c>
      <c r="F214">
        <v>0.221997</v>
      </c>
      <c r="G214">
        <v>5291837600</v>
      </c>
      <c r="H214" s="4">
        <f t="shared" si="3"/>
        <v>-1.694682584667706E-2</v>
      </c>
    </row>
    <row r="215" spans="1:8" x14ac:dyDescent="0.25">
      <c r="A215" s="1">
        <v>37530</v>
      </c>
      <c r="B215">
        <v>0.26053599999999999</v>
      </c>
      <c r="C215">
        <v>0.29357100000000003</v>
      </c>
      <c r="D215">
        <v>0.23857100000000001</v>
      </c>
      <c r="E215">
        <v>0.286964</v>
      </c>
      <c r="F215">
        <v>0.246033</v>
      </c>
      <c r="G215">
        <v>6611432800</v>
      </c>
      <c r="H215" s="4">
        <f t="shared" si="3"/>
        <v>0.10827173340180263</v>
      </c>
    </row>
    <row r="216" spans="1:8" x14ac:dyDescent="0.25">
      <c r="A216" s="1">
        <v>37561</v>
      </c>
      <c r="B216">
        <v>0.28464299999999998</v>
      </c>
      <c r="C216">
        <v>0.31035699999999999</v>
      </c>
      <c r="D216">
        <v>0.268036</v>
      </c>
      <c r="E216">
        <v>0.27678599999999998</v>
      </c>
      <c r="F216">
        <v>0.23730699999999999</v>
      </c>
      <c r="G216">
        <v>4531721600</v>
      </c>
      <c r="H216" s="4">
        <f t="shared" si="3"/>
        <v>-3.5466786975730913E-2</v>
      </c>
    </row>
    <row r="217" spans="1:8" x14ac:dyDescent="0.25">
      <c r="A217" s="1">
        <v>37591</v>
      </c>
      <c r="B217">
        <v>0.28392899999999999</v>
      </c>
      <c r="C217">
        <v>0.28749999999999998</v>
      </c>
      <c r="D217">
        <v>0.24607100000000001</v>
      </c>
      <c r="E217">
        <v>0.25589299999999998</v>
      </c>
      <c r="F217">
        <v>0.21939400000000001</v>
      </c>
      <c r="G217">
        <v>4530439200</v>
      </c>
      <c r="H217" s="4">
        <f t="shared" si="3"/>
        <v>-7.5484498982330894E-2</v>
      </c>
    </row>
    <row r="218" spans="1:8" x14ac:dyDescent="0.25">
      <c r="A218" s="1">
        <v>37622</v>
      </c>
      <c r="B218">
        <v>0.25642900000000002</v>
      </c>
      <c r="C218">
        <v>0.27464300000000003</v>
      </c>
      <c r="D218">
        <v>0.242143</v>
      </c>
      <c r="E218">
        <v>0.25642900000000002</v>
      </c>
      <c r="F218">
        <v>0.21985299999999999</v>
      </c>
      <c r="G218">
        <v>6045832800</v>
      </c>
      <c r="H218" s="4">
        <f t="shared" si="3"/>
        <v>2.0921264938875694E-3</v>
      </c>
    </row>
    <row r="219" spans="1:8" x14ac:dyDescent="0.25">
      <c r="A219" s="1">
        <v>37653</v>
      </c>
      <c r="B219">
        <v>0.25732100000000002</v>
      </c>
      <c r="C219">
        <v>0.27321400000000001</v>
      </c>
      <c r="D219">
        <v>0.24642900000000001</v>
      </c>
      <c r="E219">
        <v>0.268036</v>
      </c>
      <c r="F219">
        <v>0.22980500000000001</v>
      </c>
      <c r="G219">
        <v>4114303200</v>
      </c>
      <c r="H219" s="4">
        <f t="shared" si="3"/>
        <v>4.5266609962111071E-2</v>
      </c>
    </row>
    <row r="220" spans="1:8" x14ac:dyDescent="0.25">
      <c r="A220" s="1">
        <v>37681</v>
      </c>
      <c r="B220">
        <v>0.268036</v>
      </c>
      <c r="C220">
        <v>0.27071400000000001</v>
      </c>
      <c r="D220">
        <v>0.25071399999999999</v>
      </c>
      <c r="E220">
        <v>0.2525</v>
      </c>
      <c r="F220">
        <v>0.21648500000000001</v>
      </c>
      <c r="G220">
        <v>4028404800</v>
      </c>
      <c r="H220" s="4">
        <f t="shared" si="3"/>
        <v>-5.7962185331041471E-2</v>
      </c>
    </row>
    <row r="221" spans="1:8" x14ac:dyDescent="0.25">
      <c r="A221" s="1">
        <v>37712</v>
      </c>
      <c r="B221">
        <v>0.25357099999999999</v>
      </c>
      <c r="C221">
        <v>0.26696399999999998</v>
      </c>
      <c r="D221">
        <v>0.22714300000000001</v>
      </c>
      <c r="E221">
        <v>0.25392900000000002</v>
      </c>
      <c r="F221">
        <v>0.21770999999999999</v>
      </c>
      <c r="G221">
        <v>7775342400</v>
      </c>
      <c r="H221" s="4">
        <f t="shared" si="3"/>
        <v>5.6585906644801565E-3</v>
      </c>
    </row>
    <row r="222" spans="1:8" x14ac:dyDescent="0.25">
      <c r="A222" s="1">
        <v>37742</v>
      </c>
      <c r="B222">
        <v>0.25446400000000002</v>
      </c>
      <c r="C222">
        <v>0.33946399999999999</v>
      </c>
      <c r="D222">
        <v>0.25</v>
      </c>
      <c r="E222">
        <v>0.32053599999999999</v>
      </c>
      <c r="F222">
        <v>0.274816</v>
      </c>
      <c r="G222">
        <v>10811544800</v>
      </c>
      <c r="H222" s="4">
        <f t="shared" si="3"/>
        <v>0.26230306370860323</v>
      </c>
    </row>
    <row r="223" spans="1:8" x14ac:dyDescent="0.25">
      <c r="A223" s="1">
        <v>37773</v>
      </c>
      <c r="B223">
        <v>0.323214</v>
      </c>
      <c r="C223">
        <v>0.351607</v>
      </c>
      <c r="D223">
        <v>0.29696400000000001</v>
      </c>
      <c r="E223">
        <v>0.34035700000000002</v>
      </c>
      <c r="F223">
        <v>0.29181000000000001</v>
      </c>
      <c r="G223">
        <v>6113335200</v>
      </c>
      <c r="H223" s="4">
        <f t="shared" si="3"/>
        <v>6.1837738705170064E-2</v>
      </c>
    </row>
    <row r="224" spans="1:8" x14ac:dyDescent="0.25">
      <c r="A224" s="1">
        <v>37803</v>
      </c>
      <c r="B224">
        <v>0.33696399999999999</v>
      </c>
      <c r="C224">
        <v>0.38517899999999999</v>
      </c>
      <c r="D224">
        <v>0.330536</v>
      </c>
      <c r="E224">
        <v>0.37642900000000001</v>
      </c>
      <c r="F224">
        <v>0.322737</v>
      </c>
      <c r="G224">
        <v>5218270400</v>
      </c>
      <c r="H224" s="4">
        <f t="shared" si="3"/>
        <v>0.10598334532743903</v>
      </c>
    </row>
    <row r="225" spans="1:8" x14ac:dyDescent="0.25">
      <c r="A225" s="1">
        <v>37834</v>
      </c>
      <c r="B225">
        <v>0.375</v>
      </c>
      <c r="C225">
        <v>0.40803600000000001</v>
      </c>
      <c r="D225">
        <v>0.34678599999999998</v>
      </c>
      <c r="E225">
        <v>0.40375</v>
      </c>
      <c r="F225">
        <v>0.346161</v>
      </c>
      <c r="G225">
        <v>4307564800</v>
      </c>
      <c r="H225" s="4">
        <f t="shared" si="3"/>
        <v>7.2579220851653137E-2</v>
      </c>
    </row>
    <row r="226" spans="1:8" x14ac:dyDescent="0.25">
      <c r="A226" s="1">
        <v>37865</v>
      </c>
      <c r="B226">
        <v>0.40464299999999997</v>
      </c>
      <c r="C226">
        <v>0.41642899999999999</v>
      </c>
      <c r="D226">
        <v>0.359821</v>
      </c>
      <c r="E226">
        <v>0.37</v>
      </c>
      <c r="F226">
        <v>0.31722499999999998</v>
      </c>
      <c r="G226">
        <v>5347484800</v>
      </c>
      <c r="H226" s="4">
        <f t="shared" si="3"/>
        <v>-8.3591161338221309E-2</v>
      </c>
    </row>
    <row r="227" spans="1:8" x14ac:dyDescent="0.25">
      <c r="A227" s="1">
        <v>37895</v>
      </c>
      <c r="B227">
        <v>0.36982100000000001</v>
      </c>
      <c r="C227">
        <v>0.44660699999999998</v>
      </c>
      <c r="D227">
        <v>0.36053600000000002</v>
      </c>
      <c r="E227">
        <v>0.40875</v>
      </c>
      <c r="F227">
        <v>0.35044799999999998</v>
      </c>
      <c r="G227">
        <v>7040191200</v>
      </c>
      <c r="H227" s="4">
        <f t="shared" si="3"/>
        <v>0.10473008117266924</v>
      </c>
    </row>
    <row r="228" spans="1:8" x14ac:dyDescent="0.25">
      <c r="A228" s="1">
        <v>37926</v>
      </c>
      <c r="B228">
        <v>0.40767900000000001</v>
      </c>
      <c r="C228">
        <v>0.41607100000000002</v>
      </c>
      <c r="D228">
        <v>0.354464</v>
      </c>
      <c r="E228">
        <v>0.37339299999999997</v>
      </c>
      <c r="F228">
        <v>0.32013399999999997</v>
      </c>
      <c r="G228">
        <v>4974104800</v>
      </c>
      <c r="H228" s="4">
        <f t="shared" si="3"/>
        <v>-8.6500707665616572E-2</v>
      </c>
    </row>
    <row r="229" spans="1:8" x14ac:dyDescent="0.25">
      <c r="A229" s="1">
        <v>37956</v>
      </c>
      <c r="B229">
        <v>0.37571399999999999</v>
      </c>
      <c r="C229">
        <v>0.391071</v>
      </c>
      <c r="D229">
        <v>0.34375</v>
      </c>
      <c r="E229">
        <v>0.38160699999999997</v>
      </c>
      <c r="F229">
        <v>0.327177</v>
      </c>
      <c r="G229">
        <v>5453873600</v>
      </c>
      <c r="H229" s="4">
        <f t="shared" si="3"/>
        <v>2.2000162431981662E-2</v>
      </c>
    </row>
    <row r="230" spans="1:8" x14ac:dyDescent="0.25">
      <c r="A230" s="1">
        <v>37987</v>
      </c>
      <c r="B230">
        <v>0.38482100000000002</v>
      </c>
      <c r="C230">
        <v>0.44357099999999999</v>
      </c>
      <c r="D230">
        <v>0.37821399999999999</v>
      </c>
      <c r="E230">
        <v>0.40285700000000002</v>
      </c>
      <c r="F230">
        <v>0.34539500000000001</v>
      </c>
      <c r="G230">
        <v>7927802400</v>
      </c>
      <c r="H230" s="4">
        <f t="shared" si="3"/>
        <v>5.5682398212588247E-2</v>
      </c>
    </row>
    <row r="231" spans="1:8" x14ac:dyDescent="0.25">
      <c r="A231" s="1">
        <v>38018</v>
      </c>
      <c r="B231">
        <v>0.40107100000000001</v>
      </c>
      <c r="C231">
        <v>0.43035699999999999</v>
      </c>
      <c r="D231">
        <v>0.38750000000000001</v>
      </c>
      <c r="E231">
        <v>0.42714299999999999</v>
      </c>
      <c r="F231">
        <v>0.36621799999999999</v>
      </c>
      <c r="G231">
        <v>4922030400</v>
      </c>
      <c r="H231" s="4">
        <f t="shared" si="3"/>
        <v>6.0287496923811856E-2</v>
      </c>
    </row>
    <row r="232" spans="1:8" x14ac:dyDescent="0.25">
      <c r="A232" s="1">
        <v>38047</v>
      </c>
      <c r="B232">
        <v>0.43035699999999999</v>
      </c>
      <c r="C232">
        <v>0.50249999999999995</v>
      </c>
      <c r="D232">
        <v>0.421429</v>
      </c>
      <c r="E232">
        <v>0.48285699999999998</v>
      </c>
      <c r="F232">
        <v>0.41398499999999999</v>
      </c>
      <c r="G232">
        <v>11626115200</v>
      </c>
      <c r="H232" s="4">
        <f t="shared" si="3"/>
        <v>0.13043323921817063</v>
      </c>
    </row>
    <row r="233" spans="1:8" x14ac:dyDescent="0.25">
      <c r="A233" s="1">
        <v>38078</v>
      </c>
      <c r="B233">
        <v>0.48017900000000002</v>
      </c>
      <c r="C233">
        <v>0.52821399999999996</v>
      </c>
      <c r="D233">
        <v>0.455179</v>
      </c>
      <c r="E233">
        <v>0.46035700000000002</v>
      </c>
      <c r="F233">
        <v>0.39469399999999999</v>
      </c>
      <c r="G233">
        <v>8930174400</v>
      </c>
      <c r="H233" s="4">
        <f t="shared" si="3"/>
        <v>-4.6598306701933656E-2</v>
      </c>
    </row>
    <row r="234" spans="1:8" x14ac:dyDescent="0.25">
      <c r="A234" s="1">
        <v>38108</v>
      </c>
      <c r="B234">
        <v>0.46428599999999998</v>
      </c>
      <c r="C234">
        <v>0.51392899999999997</v>
      </c>
      <c r="D234">
        <v>0.45535700000000001</v>
      </c>
      <c r="E234">
        <v>0.50107100000000004</v>
      </c>
      <c r="F234">
        <v>0.42960100000000001</v>
      </c>
      <c r="G234">
        <v>5304275200</v>
      </c>
      <c r="H234" s="4">
        <f t="shared" si="3"/>
        <v>8.8440665426887666E-2</v>
      </c>
    </row>
    <row r="235" spans="1:8" x14ac:dyDescent="0.25">
      <c r="A235" s="1">
        <v>38139</v>
      </c>
      <c r="B235">
        <v>0.49625000000000002</v>
      </c>
      <c r="C235">
        <v>0.61053599999999997</v>
      </c>
      <c r="D235">
        <v>0.49303599999999997</v>
      </c>
      <c r="E235">
        <v>0.581071</v>
      </c>
      <c r="F235">
        <v>0.49819000000000002</v>
      </c>
      <c r="G235">
        <v>8227234400</v>
      </c>
      <c r="H235" s="4">
        <f t="shared" si="3"/>
        <v>0.15965744958694228</v>
      </c>
    </row>
    <row r="236" spans="1:8" x14ac:dyDescent="0.25">
      <c r="A236" s="1">
        <v>38169</v>
      </c>
      <c r="B236">
        <v>0.573214</v>
      </c>
      <c r="C236">
        <v>0.60053599999999996</v>
      </c>
      <c r="D236">
        <v>0.51321399999999995</v>
      </c>
      <c r="E236">
        <v>0.57750000000000001</v>
      </c>
      <c r="F236">
        <v>0.49512800000000001</v>
      </c>
      <c r="G236">
        <v>9696579200</v>
      </c>
      <c r="H236" s="4">
        <f t="shared" si="3"/>
        <v>-6.1462494229109765E-3</v>
      </c>
    </row>
    <row r="237" spans="1:8" x14ac:dyDescent="0.25">
      <c r="A237" s="1">
        <v>38200</v>
      </c>
      <c r="B237">
        <v>0.556786</v>
      </c>
      <c r="C237">
        <v>0.62821400000000005</v>
      </c>
      <c r="D237">
        <v>0.53035699999999997</v>
      </c>
      <c r="E237">
        <v>0.61589300000000002</v>
      </c>
      <c r="F237">
        <v>0.52804499999999999</v>
      </c>
      <c r="G237">
        <v>8011365600</v>
      </c>
      <c r="H237" s="4">
        <f t="shared" si="3"/>
        <v>6.6481798646006673E-2</v>
      </c>
    </row>
    <row r="238" spans="1:8" x14ac:dyDescent="0.25">
      <c r="A238" s="1">
        <v>38231</v>
      </c>
      <c r="B238">
        <v>0.61250000000000004</v>
      </c>
      <c r="C238">
        <v>0.70125000000000004</v>
      </c>
      <c r="D238">
        <v>0.61053599999999997</v>
      </c>
      <c r="E238">
        <v>0.69196400000000002</v>
      </c>
      <c r="F238">
        <v>0.59326599999999996</v>
      </c>
      <c r="G238">
        <v>7673506400</v>
      </c>
      <c r="H238" s="4">
        <f t="shared" si="3"/>
        <v>0.12351409444270844</v>
      </c>
    </row>
    <row r="239" spans="1:8" x14ac:dyDescent="0.25">
      <c r="A239" s="1">
        <v>38261</v>
      </c>
      <c r="B239">
        <v>0.69857100000000005</v>
      </c>
      <c r="C239">
        <v>0.95</v>
      </c>
      <c r="D239">
        <v>0.67232099999999995</v>
      </c>
      <c r="E239">
        <v>0.93571400000000005</v>
      </c>
      <c r="F239">
        <v>0.80224799999999996</v>
      </c>
      <c r="G239">
        <v>16094366400</v>
      </c>
      <c r="H239" s="4">
        <f t="shared" si="3"/>
        <v>0.35225682914577949</v>
      </c>
    </row>
    <row r="240" spans="1:8" x14ac:dyDescent="0.25">
      <c r="A240" s="1">
        <v>38292</v>
      </c>
      <c r="B240">
        <v>0.9375</v>
      </c>
      <c r="C240">
        <v>1.242321</v>
      </c>
      <c r="D240">
        <v>0.92928599999999995</v>
      </c>
      <c r="E240">
        <v>1.1973210000000001</v>
      </c>
      <c r="F240">
        <v>1.0265409999999999</v>
      </c>
      <c r="G240">
        <v>17439604000</v>
      </c>
      <c r="H240" s="4">
        <f t="shared" si="3"/>
        <v>0.27958062843410025</v>
      </c>
    </row>
    <row r="241" spans="1:8" x14ac:dyDescent="0.25">
      <c r="A241" s="1">
        <v>38322</v>
      </c>
      <c r="B241">
        <v>1.2105360000000001</v>
      </c>
      <c r="C241">
        <v>1.2133929999999999</v>
      </c>
      <c r="D241">
        <v>1.1000000000000001</v>
      </c>
      <c r="E241">
        <v>1.1499999999999999</v>
      </c>
      <c r="F241">
        <v>0.98597000000000001</v>
      </c>
      <c r="G241">
        <v>15948615200</v>
      </c>
      <c r="H241" s="4">
        <f t="shared" si="3"/>
        <v>-3.9522045393218463E-2</v>
      </c>
    </row>
    <row r="242" spans="1:8" x14ac:dyDescent="0.25">
      <c r="A242" s="1">
        <v>38353</v>
      </c>
      <c r="B242">
        <v>1.1567860000000001</v>
      </c>
      <c r="C242">
        <v>1.3908929999999999</v>
      </c>
      <c r="D242">
        <v>1.1178570000000001</v>
      </c>
      <c r="E242">
        <v>1.3732139999999999</v>
      </c>
      <c r="F242">
        <v>1.177346</v>
      </c>
      <c r="G242">
        <v>25708244800</v>
      </c>
      <c r="H242" s="4">
        <f t="shared" si="3"/>
        <v>0.19409921194356827</v>
      </c>
    </row>
    <row r="243" spans="1:8" x14ac:dyDescent="0.25">
      <c r="A243" s="1">
        <v>38384</v>
      </c>
      <c r="B243">
        <v>1.375893</v>
      </c>
      <c r="C243">
        <v>1.622857</v>
      </c>
      <c r="D243">
        <v>1.3674999999999999</v>
      </c>
      <c r="E243">
        <v>1.6021430000000001</v>
      </c>
      <c r="F243">
        <v>1.3736219999999999</v>
      </c>
      <c r="G243">
        <v>21448946400</v>
      </c>
      <c r="H243" s="4">
        <f t="shared" si="3"/>
        <v>0.16671055067923946</v>
      </c>
    </row>
    <row r="244" spans="1:8" x14ac:dyDescent="0.25">
      <c r="A244" s="1">
        <v>38412</v>
      </c>
      <c r="B244">
        <v>1.606786</v>
      </c>
      <c r="C244">
        <v>1.6110709999999999</v>
      </c>
      <c r="D244">
        <v>1.3867860000000001</v>
      </c>
      <c r="E244">
        <v>1.4882139999999999</v>
      </c>
      <c r="F244">
        <v>1.275943</v>
      </c>
      <c r="G244">
        <v>14675920000</v>
      </c>
      <c r="H244" s="4">
        <f t="shared" si="3"/>
        <v>-7.1110538415954161E-2</v>
      </c>
    </row>
    <row r="245" spans="1:8" x14ac:dyDescent="0.25">
      <c r="A245" s="1">
        <v>38443</v>
      </c>
      <c r="B245">
        <v>1.5032140000000001</v>
      </c>
      <c r="C245">
        <v>1.5874999999999999</v>
      </c>
      <c r="D245">
        <v>1.214286</v>
      </c>
      <c r="E245">
        <v>1.287857</v>
      </c>
      <c r="F245">
        <v>1.1041639999999999</v>
      </c>
      <c r="G245">
        <v>19375518400</v>
      </c>
      <c r="H245" s="4">
        <f t="shared" si="3"/>
        <v>-0.13462905474617604</v>
      </c>
    </row>
    <row r="246" spans="1:8" x14ac:dyDescent="0.25">
      <c r="A246" s="1">
        <v>38473</v>
      </c>
      <c r="B246">
        <v>1.2932140000000001</v>
      </c>
      <c r="C246">
        <v>1.462143</v>
      </c>
      <c r="D246">
        <v>1.1825000000000001</v>
      </c>
      <c r="E246">
        <v>1.42</v>
      </c>
      <c r="F246">
        <v>1.2174579999999999</v>
      </c>
      <c r="G246">
        <v>12858294400</v>
      </c>
      <c r="H246" s="4">
        <f t="shared" si="3"/>
        <v>0.1026061345959477</v>
      </c>
    </row>
    <row r="247" spans="1:8" x14ac:dyDescent="0.25">
      <c r="A247" s="1">
        <v>38504</v>
      </c>
      <c r="B247">
        <v>1.4246430000000001</v>
      </c>
      <c r="C247">
        <v>1.455714</v>
      </c>
      <c r="D247">
        <v>1.2685709999999999</v>
      </c>
      <c r="E247">
        <v>1.314643</v>
      </c>
      <c r="F247">
        <v>1.127129</v>
      </c>
      <c r="G247">
        <v>11327195600</v>
      </c>
      <c r="H247" s="4">
        <f t="shared" si="3"/>
        <v>-7.4194756615833857E-2</v>
      </c>
    </row>
    <row r="248" spans="1:8" x14ac:dyDescent="0.25">
      <c r="A248" s="1">
        <v>38534</v>
      </c>
      <c r="B248">
        <v>1.3153570000000001</v>
      </c>
      <c r="C248">
        <v>1.585</v>
      </c>
      <c r="D248">
        <v>1.296071</v>
      </c>
      <c r="E248">
        <v>1.5232140000000001</v>
      </c>
      <c r="F248">
        <v>1.3059510000000001</v>
      </c>
      <c r="G248">
        <v>10094246400</v>
      </c>
      <c r="H248" s="4">
        <f t="shared" si="3"/>
        <v>0.15865264756740349</v>
      </c>
    </row>
    <row r="249" spans="1:8" x14ac:dyDescent="0.25">
      <c r="A249" s="1">
        <v>38565</v>
      </c>
      <c r="B249">
        <v>1.520357</v>
      </c>
      <c r="C249">
        <v>1.7260709999999999</v>
      </c>
      <c r="D249">
        <v>1.5007140000000001</v>
      </c>
      <c r="E249">
        <v>1.6746430000000001</v>
      </c>
      <c r="F249">
        <v>1.4357800000000001</v>
      </c>
      <c r="G249">
        <v>9400806800</v>
      </c>
      <c r="H249" s="4">
        <f t="shared" si="3"/>
        <v>9.9413377684155035E-2</v>
      </c>
    </row>
    <row r="250" spans="1:8" x14ac:dyDescent="0.25">
      <c r="A250" s="1">
        <v>38596</v>
      </c>
      <c r="B250">
        <v>1.678571</v>
      </c>
      <c r="C250">
        <v>1.9485710000000001</v>
      </c>
      <c r="D250">
        <v>1.6460710000000001</v>
      </c>
      <c r="E250">
        <v>1.9146430000000001</v>
      </c>
      <c r="F250">
        <v>1.641548</v>
      </c>
      <c r="G250">
        <v>12347770400</v>
      </c>
      <c r="H250" s="4">
        <f t="shared" si="3"/>
        <v>0.14331443535917754</v>
      </c>
    </row>
    <row r="251" spans="1:8" x14ac:dyDescent="0.25">
      <c r="A251" s="1">
        <v>38626</v>
      </c>
      <c r="B251">
        <v>1.9342859999999999</v>
      </c>
      <c r="C251">
        <v>2.0707140000000002</v>
      </c>
      <c r="D251">
        <v>1.709643</v>
      </c>
      <c r="E251">
        <v>2.0567859999999998</v>
      </c>
      <c r="F251">
        <v>1.7634160000000001</v>
      </c>
      <c r="G251">
        <v>18643447200</v>
      </c>
      <c r="H251" s="4">
        <f t="shared" si="3"/>
        <v>7.4239681081515796E-2</v>
      </c>
    </row>
    <row r="252" spans="1:8" x14ac:dyDescent="0.25">
      <c r="A252" s="1">
        <v>38657</v>
      </c>
      <c r="B252">
        <v>2.044286</v>
      </c>
      <c r="C252">
        <v>2.538214</v>
      </c>
      <c r="D252">
        <v>2.0310709999999998</v>
      </c>
      <c r="E252">
        <v>2.4221430000000002</v>
      </c>
      <c r="F252">
        <v>2.0766619999999998</v>
      </c>
      <c r="G252">
        <v>13456427600</v>
      </c>
      <c r="H252" s="4">
        <f t="shared" si="3"/>
        <v>0.17763590667204987</v>
      </c>
    </row>
    <row r="253" spans="1:8" x14ac:dyDescent="0.25">
      <c r="A253" s="1">
        <v>38687</v>
      </c>
      <c r="B253">
        <v>2.4624999999999999</v>
      </c>
      <c r="C253">
        <v>2.6949999999999998</v>
      </c>
      <c r="D253">
        <v>2.4575</v>
      </c>
      <c r="E253">
        <v>2.5674999999999999</v>
      </c>
      <c r="F253">
        <v>2.2012849999999999</v>
      </c>
      <c r="G253">
        <v>13064164400</v>
      </c>
      <c r="H253" s="4">
        <f t="shared" si="3"/>
        <v>6.0011210298064999E-2</v>
      </c>
    </row>
    <row r="254" spans="1:8" x14ac:dyDescent="0.25">
      <c r="A254" s="1">
        <v>38718</v>
      </c>
      <c r="B254">
        <v>2.585</v>
      </c>
      <c r="C254">
        <v>3.0857139999999998</v>
      </c>
      <c r="D254">
        <v>2.5310709999999998</v>
      </c>
      <c r="E254">
        <v>2.6967859999999999</v>
      </c>
      <c r="F254">
        <v>2.3121309999999999</v>
      </c>
      <c r="G254">
        <v>21878371200</v>
      </c>
      <c r="H254" s="4">
        <f t="shared" si="3"/>
        <v>5.0355133478854341E-2</v>
      </c>
    </row>
    <row r="255" spans="1:8" x14ac:dyDescent="0.25">
      <c r="A255" s="1">
        <v>38749</v>
      </c>
      <c r="B255">
        <v>2.6767859999999999</v>
      </c>
      <c r="C255">
        <v>2.7307139999999999</v>
      </c>
      <c r="D255">
        <v>2.246429</v>
      </c>
      <c r="E255">
        <v>2.4460709999999999</v>
      </c>
      <c r="F255">
        <v>2.0971760000000002</v>
      </c>
      <c r="G255">
        <v>18760697200</v>
      </c>
      <c r="H255" s="4">
        <f t="shared" si="3"/>
        <v>-9.2968348246703969E-2</v>
      </c>
    </row>
    <row r="256" spans="1:8" x14ac:dyDescent="0.25">
      <c r="A256" s="1">
        <v>38777</v>
      </c>
      <c r="B256">
        <v>2.4585710000000001</v>
      </c>
      <c r="C256">
        <v>2.4996429999999998</v>
      </c>
      <c r="D256">
        <v>2.0596429999999999</v>
      </c>
      <c r="E256">
        <v>2.2400000000000002</v>
      </c>
      <c r="F256">
        <v>1.920498</v>
      </c>
      <c r="G256">
        <v>23192632400</v>
      </c>
      <c r="H256" s="4">
        <f t="shared" si="3"/>
        <v>-8.4245671321815707E-2</v>
      </c>
    </row>
    <row r="257" spans="1:8" x14ac:dyDescent="0.25">
      <c r="A257" s="1">
        <v>38808</v>
      </c>
      <c r="B257">
        <v>2.2739289999999999</v>
      </c>
      <c r="C257">
        <v>2.5732140000000001</v>
      </c>
      <c r="D257">
        <v>2.1803569999999999</v>
      </c>
      <c r="E257">
        <v>2.5139290000000001</v>
      </c>
      <c r="F257">
        <v>2.155354</v>
      </c>
      <c r="G257">
        <v>20119282400</v>
      </c>
      <c r="H257" s="4">
        <f t="shared" si="3"/>
        <v>0.12228911459423553</v>
      </c>
    </row>
    <row r="258" spans="1:8" x14ac:dyDescent="0.25">
      <c r="A258" s="1">
        <v>38838</v>
      </c>
      <c r="B258">
        <v>2.5274999999999999</v>
      </c>
      <c r="C258">
        <v>2.6357140000000001</v>
      </c>
      <c r="D258">
        <v>2.0960709999999998</v>
      </c>
      <c r="E258">
        <v>2.1346430000000001</v>
      </c>
      <c r="F258">
        <v>1.830168</v>
      </c>
      <c r="G258">
        <v>15608779200</v>
      </c>
      <c r="H258" s="4">
        <f t="shared" si="3"/>
        <v>-0.15087359199463291</v>
      </c>
    </row>
    <row r="259" spans="1:8" x14ac:dyDescent="0.25">
      <c r="A259" s="1">
        <v>38869</v>
      </c>
      <c r="B259">
        <v>2.1375000000000002</v>
      </c>
      <c r="C259">
        <v>2.253571</v>
      </c>
      <c r="D259">
        <v>1.9789289999999999</v>
      </c>
      <c r="E259">
        <v>2.0453570000000001</v>
      </c>
      <c r="F259">
        <v>1.7536179999999999</v>
      </c>
      <c r="G259">
        <v>17936623600</v>
      </c>
      <c r="H259" s="4">
        <f t="shared" si="3"/>
        <v>-4.1826761259075695E-2</v>
      </c>
    </row>
    <row r="260" spans="1:8" x14ac:dyDescent="0.25">
      <c r="A260" s="1">
        <v>38899</v>
      </c>
      <c r="B260">
        <v>2.0542859999999998</v>
      </c>
      <c r="C260">
        <v>2.4510710000000002</v>
      </c>
      <c r="D260">
        <v>1.7914289999999999</v>
      </c>
      <c r="E260">
        <v>2.4271430000000001</v>
      </c>
      <c r="F260">
        <v>2.0809479999999998</v>
      </c>
      <c r="G260">
        <v>17479742000</v>
      </c>
      <c r="H260" s="4">
        <f t="shared" ref="H260:H323" si="4">F260/F259-1</f>
        <v>0.18665980846455721</v>
      </c>
    </row>
    <row r="261" spans="1:8" x14ac:dyDescent="0.25">
      <c r="A261" s="1">
        <v>38930</v>
      </c>
      <c r="B261">
        <v>2.4007139999999998</v>
      </c>
      <c r="C261">
        <v>2.5</v>
      </c>
      <c r="D261">
        <v>2.2349999999999999</v>
      </c>
      <c r="E261">
        <v>2.4232140000000002</v>
      </c>
      <c r="F261">
        <v>2.0775790000000001</v>
      </c>
      <c r="G261">
        <v>17887646000</v>
      </c>
      <c r="H261" s="4">
        <f t="shared" si="4"/>
        <v>-1.6189736600816795E-3</v>
      </c>
    </row>
    <row r="262" spans="1:8" x14ac:dyDescent="0.25">
      <c r="A262" s="1">
        <v>38961</v>
      </c>
      <c r="B262">
        <v>2.4457140000000002</v>
      </c>
      <c r="C262">
        <v>2.777857</v>
      </c>
      <c r="D262">
        <v>2.4221430000000002</v>
      </c>
      <c r="E262">
        <v>2.7492860000000001</v>
      </c>
      <c r="F262">
        <v>2.3571430000000002</v>
      </c>
      <c r="G262">
        <v>17721558400</v>
      </c>
      <c r="H262" s="4">
        <f t="shared" si="4"/>
        <v>0.13456239209194942</v>
      </c>
    </row>
    <row r="263" spans="1:8" x14ac:dyDescent="0.25">
      <c r="A263" s="1">
        <v>38991</v>
      </c>
      <c r="B263">
        <v>2.6821429999999999</v>
      </c>
      <c r="C263">
        <v>2.95</v>
      </c>
      <c r="D263">
        <v>2.592857</v>
      </c>
      <c r="E263">
        <v>2.8957139999999999</v>
      </c>
      <c r="F263">
        <v>2.4826839999999999</v>
      </c>
      <c r="G263">
        <v>14387956800</v>
      </c>
      <c r="H263" s="4">
        <f t="shared" si="4"/>
        <v>5.3259814953950491E-2</v>
      </c>
    </row>
    <row r="264" spans="1:8" x14ac:dyDescent="0.25">
      <c r="A264" s="1">
        <v>39022</v>
      </c>
      <c r="B264">
        <v>2.8964289999999999</v>
      </c>
      <c r="C264">
        <v>3.327143</v>
      </c>
      <c r="D264">
        <v>2.7782140000000002</v>
      </c>
      <c r="E264">
        <v>3.273571</v>
      </c>
      <c r="F264">
        <v>2.8066460000000002</v>
      </c>
      <c r="G264">
        <v>13834884000</v>
      </c>
      <c r="H264" s="4">
        <f t="shared" si="4"/>
        <v>0.13048861635230269</v>
      </c>
    </row>
    <row r="265" spans="1:8" x14ac:dyDescent="0.25">
      <c r="A265" s="1">
        <v>39052</v>
      </c>
      <c r="B265">
        <v>3.2785709999999999</v>
      </c>
      <c r="C265">
        <v>3.2974999999999999</v>
      </c>
      <c r="D265">
        <v>2.7417859999999998</v>
      </c>
      <c r="E265">
        <v>3.03</v>
      </c>
      <c r="F265">
        <v>2.597817</v>
      </c>
      <c r="G265">
        <v>16890792800</v>
      </c>
      <c r="H265" s="4">
        <f t="shared" si="4"/>
        <v>-7.440517970559879E-2</v>
      </c>
    </row>
    <row r="266" spans="1:8" x14ac:dyDescent="0.25">
      <c r="A266" s="1">
        <v>39083</v>
      </c>
      <c r="B266">
        <v>3.0817860000000001</v>
      </c>
      <c r="C266">
        <v>3.4928569999999999</v>
      </c>
      <c r="D266">
        <v>2.9249999999999998</v>
      </c>
      <c r="E266">
        <v>3.0617860000000001</v>
      </c>
      <c r="F266">
        <v>2.6250680000000002</v>
      </c>
      <c r="G266">
        <v>27209781200</v>
      </c>
      <c r="H266" s="4">
        <f t="shared" si="4"/>
        <v>1.0489961379111845E-2</v>
      </c>
    </row>
    <row r="267" spans="1:8" x14ac:dyDescent="0.25">
      <c r="A267" s="1">
        <v>39114</v>
      </c>
      <c r="B267">
        <v>3.0796429999999999</v>
      </c>
      <c r="C267">
        <v>3.243214</v>
      </c>
      <c r="D267">
        <v>2.9592860000000001</v>
      </c>
      <c r="E267">
        <v>3.0217860000000001</v>
      </c>
      <c r="F267">
        <v>2.590773</v>
      </c>
      <c r="G267">
        <v>13722354800</v>
      </c>
      <c r="H267" s="4">
        <f t="shared" si="4"/>
        <v>-1.3064423473982512E-2</v>
      </c>
    </row>
    <row r="268" spans="1:8" x14ac:dyDescent="0.25">
      <c r="A268" s="1">
        <v>39142</v>
      </c>
      <c r="B268">
        <v>3.001071</v>
      </c>
      <c r="C268">
        <v>3.4582139999999999</v>
      </c>
      <c r="D268">
        <v>2.9910709999999998</v>
      </c>
      <c r="E268">
        <v>3.3182140000000002</v>
      </c>
      <c r="F268">
        <v>2.8449209999999998</v>
      </c>
      <c r="G268">
        <v>15918644000</v>
      </c>
      <c r="H268" s="4">
        <f t="shared" si="4"/>
        <v>9.8097363219394218E-2</v>
      </c>
    </row>
    <row r="269" spans="1:8" x14ac:dyDescent="0.25">
      <c r="A269" s="1">
        <v>39173</v>
      </c>
      <c r="B269">
        <v>3.3621430000000001</v>
      </c>
      <c r="C269">
        <v>3.660714</v>
      </c>
      <c r="D269">
        <v>3.2</v>
      </c>
      <c r="E269">
        <v>3.5642860000000001</v>
      </c>
      <c r="F269">
        <v>3.055895</v>
      </c>
      <c r="G269">
        <v>13459740000</v>
      </c>
      <c r="H269" s="4">
        <f t="shared" si="4"/>
        <v>7.4158122492680834E-2</v>
      </c>
    </row>
    <row r="270" spans="1:8" x14ac:dyDescent="0.25">
      <c r="A270" s="1">
        <v>39203</v>
      </c>
      <c r="B270">
        <v>3.5567859999999998</v>
      </c>
      <c r="C270">
        <v>4.3632140000000001</v>
      </c>
      <c r="D270">
        <v>3.5196429999999999</v>
      </c>
      <c r="E270">
        <v>4.328214</v>
      </c>
      <c r="F270">
        <v>3.7108590000000001</v>
      </c>
      <c r="G270">
        <v>17365068000</v>
      </c>
      <c r="H270" s="4">
        <f t="shared" si="4"/>
        <v>0.21432804464813104</v>
      </c>
    </row>
    <row r="271" spans="1:8" x14ac:dyDescent="0.25">
      <c r="A271" s="1">
        <v>39234</v>
      </c>
      <c r="B271">
        <v>4.3250000000000002</v>
      </c>
      <c r="C271">
        <v>4.5575000000000001</v>
      </c>
      <c r="D271">
        <v>4.121429</v>
      </c>
      <c r="E271">
        <v>4.3585710000000004</v>
      </c>
      <c r="F271">
        <v>3.7368869999999998</v>
      </c>
      <c r="G271">
        <v>23279541600</v>
      </c>
      <c r="H271" s="4">
        <f t="shared" si="4"/>
        <v>7.0140094247719276E-3</v>
      </c>
    </row>
    <row r="272" spans="1:8" x14ac:dyDescent="0.25">
      <c r="A272" s="1">
        <v>39264</v>
      </c>
      <c r="B272">
        <v>4.3232140000000001</v>
      </c>
      <c r="C272">
        <v>5.3185710000000004</v>
      </c>
      <c r="D272">
        <v>4.2607140000000001</v>
      </c>
      <c r="E272">
        <v>4.7057140000000004</v>
      </c>
      <c r="F272">
        <v>4.0345149999999999</v>
      </c>
      <c r="G272">
        <v>24018573600</v>
      </c>
      <c r="H272" s="4">
        <f t="shared" si="4"/>
        <v>7.9645972704018186E-2</v>
      </c>
    </row>
    <row r="273" spans="1:8" x14ac:dyDescent="0.25">
      <c r="A273" s="1">
        <v>39295</v>
      </c>
      <c r="B273">
        <v>4.7728570000000001</v>
      </c>
      <c r="C273">
        <v>4.9874999999999998</v>
      </c>
      <c r="D273">
        <v>3.9864289999999998</v>
      </c>
      <c r="E273">
        <v>4.9457139999999997</v>
      </c>
      <c r="F273">
        <v>4.2402810000000004</v>
      </c>
      <c r="G273">
        <v>24360798000</v>
      </c>
      <c r="H273" s="4">
        <f t="shared" si="4"/>
        <v>5.1001421484366816E-2</v>
      </c>
    </row>
    <row r="274" spans="1:8" x14ac:dyDescent="0.25">
      <c r="A274" s="1">
        <v>39326</v>
      </c>
      <c r="B274">
        <v>4.9978569999999998</v>
      </c>
      <c r="C274">
        <v>5.5357139999999996</v>
      </c>
      <c r="D274">
        <v>4.6428570000000002</v>
      </c>
      <c r="E274">
        <v>5.481071</v>
      </c>
      <c r="F274">
        <v>4.6992779999999996</v>
      </c>
      <c r="G274">
        <v>20931223600</v>
      </c>
      <c r="H274" s="4">
        <f t="shared" si="4"/>
        <v>0.10824683552811698</v>
      </c>
    </row>
    <row r="275" spans="1:8" x14ac:dyDescent="0.25">
      <c r="A275" s="1">
        <v>39356</v>
      </c>
      <c r="B275">
        <v>5.5225</v>
      </c>
      <c r="C275">
        <v>6.79</v>
      </c>
      <c r="D275">
        <v>5.461786</v>
      </c>
      <c r="E275">
        <v>6.7839289999999997</v>
      </c>
      <c r="F275">
        <v>5.8163039999999997</v>
      </c>
      <c r="G275">
        <v>23277791600</v>
      </c>
      <c r="H275" s="4">
        <f t="shared" si="4"/>
        <v>0.23770162139801054</v>
      </c>
    </row>
    <row r="276" spans="1:8" x14ac:dyDescent="0.25">
      <c r="A276" s="1">
        <v>39387</v>
      </c>
      <c r="B276">
        <v>6.7357139999999998</v>
      </c>
      <c r="C276">
        <v>6.8814289999999998</v>
      </c>
      <c r="D276">
        <v>5.3796429999999997</v>
      </c>
      <c r="E276">
        <v>6.5078569999999996</v>
      </c>
      <c r="F276">
        <v>5.5796099999999997</v>
      </c>
      <c r="G276">
        <v>26199790400</v>
      </c>
      <c r="H276" s="4">
        <f t="shared" si="4"/>
        <v>-4.0694915533988629E-2</v>
      </c>
    </row>
    <row r="277" spans="1:8" x14ac:dyDescent="0.25">
      <c r="A277" s="1">
        <v>39417</v>
      </c>
      <c r="B277">
        <v>6.4950000000000001</v>
      </c>
      <c r="C277">
        <v>7.2485710000000001</v>
      </c>
      <c r="D277">
        <v>6.3210709999999999</v>
      </c>
      <c r="E277">
        <v>7.0742859999999999</v>
      </c>
      <c r="F277">
        <v>6.0652460000000001</v>
      </c>
      <c r="G277">
        <v>17252678800</v>
      </c>
      <c r="H277" s="4">
        <f t="shared" si="4"/>
        <v>8.7037624493468302E-2</v>
      </c>
    </row>
    <row r="278" spans="1:8" x14ac:dyDescent="0.25">
      <c r="A278" s="1">
        <v>39448</v>
      </c>
      <c r="B278">
        <v>7.1167860000000003</v>
      </c>
      <c r="C278">
        <v>7.1521429999999997</v>
      </c>
      <c r="D278">
        <v>4.5049999999999999</v>
      </c>
      <c r="E278">
        <v>4.8342859999999996</v>
      </c>
      <c r="F278">
        <v>4.144749</v>
      </c>
      <c r="G278">
        <v>35173888400</v>
      </c>
      <c r="H278" s="4">
        <f t="shared" si="4"/>
        <v>-0.31663958889713628</v>
      </c>
    </row>
    <row r="279" spans="1:8" x14ac:dyDescent="0.25">
      <c r="A279" s="1">
        <v>39479</v>
      </c>
      <c r="B279">
        <v>4.8657139999999997</v>
      </c>
      <c r="C279">
        <v>4.8782139999999998</v>
      </c>
      <c r="D279">
        <v>4.1228569999999998</v>
      </c>
      <c r="E279">
        <v>4.4649999999999999</v>
      </c>
      <c r="F279">
        <v>3.8281360000000002</v>
      </c>
      <c r="G279">
        <v>24865954400</v>
      </c>
      <c r="H279" s="4">
        <f t="shared" si="4"/>
        <v>-7.6388944179731966E-2</v>
      </c>
    </row>
    <row r="280" spans="1:8" x14ac:dyDescent="0.25">
      <c r="A280" s="1">
        <v>39508</v>
      </c>
      <c r="B280">
        <v>4.444286</v>
      </c>
      <c r="C280">
        <v>5.2050000000000001</v>
      </c>
      <c r="D280">
        <v>4.2142860000000004</v>
      </c>
      <c r="E280">
        <v>5.125</v>
      </c>
      <c r="F280">
        <v>4.3939979999999998</v>
      </c>
      <c r="G280">
        <v>22927273600</v>
      </c>
      <c r="H280" s="4">
        <f t="shared" si="4"/>
        <v>0.14781658749845872</v>
      </c>
    </row>
    <row r="281" spans="1:8" x14ac:dyDescent="0.25">
      <c r="A281" s="1">
        <v>39539</v>
      </c>
      <c r="B281">
        <v>5.2249999999999996</v>
      </c>
      <c r="C281">
        <v>6.4285709999999998</v>
      </c>
      <c r="D281">
        <v>5.1289290000000003</v>
      </c>
      <c r="E281">
        <v>6.2125000000000004</v>
      </c>
      <c r="F281">
        <v>5.3263800000000003</v>
      </c>
      <c r="G281">
        <v>22786982400</v>
      </c>
      <c r="H281" s="4">
        <f t="shared" si="4"/>
        <v>0.21219445252364721</v>
      </c>
    </row>
    <row r="282" spans="1:8" x14ac:dyDescent="0.25">
      <c r="A282" s="1">
        <v>39569</v>
      </c>
      <c r="B282">
        <v>6.2485710000000001</v>
      </c>
      <c r="C282">
        <v>6.8657139999999997</v>
      </c>
      <c r="D282">
        <v>6.1428570000000002</v>
      </c>
      <c r="E282">
        <v>6.7410709999999998</v>
      </c>
      <c r="F282">
        <v>5.77956</v>
      </c>
      <c r="G282">
        <v>18588214400</v>
      </c>
      <c r="H282" s="4">
        <f t="shared" si="4"/>
        <v>8.5082175886812328E-2</v>
      </c>
    </row>
    <row r="283" spans="1:8" x14ac:dyDescent="0.25">
      <c r="A283" s="1">
        <v>39600</v>
      </c>
      <c r="B283">
        <v>6.7357139999999998</v>
      </c>
      <c r="C283">
        <v>6.7839289999999997</v>
      </c>
      <c r="D283">
        <v>5.8624999999999998</v>
      </c>
      <c r="E283">
        <v>5.98</v>
      </c>
      <c r="F283">
        <v>5.1270439999999997</v>
      </c>
      <c r="G283">
        <v>19475794800</v>
      </c>
      <c r="H283" s="4">
        <f t="shared" si="4"/>
        <v>-0.11290063603457712</v>
      </c>
    </row>
    <row r="284" spans="1:8" x14ac:dyDescent="0.25">
      <c r="A284" s="1">
        <v>39630</v>
      </c>
      <c r="B284">
        <v>5.8653570000000004</v>
      </c>
      <c r="C284">
        <v>6.4610709999999996</v>
      </c>
      <c r="D284">
        <v>5.2332140000000003</v>
      </c>
      <c r="E284">
        <v>5.6767859999999999</v>
      </c>
      <c r="F284">
        <v>4.8670790000000004</v>
      </c>
      <c r="G284">
        <v>19749760800</v>
      </c>
      <c r="H284" s="4">
        <f t="shared" si="4"/>
        <v>-5.0704655548109101E-2</v>
      </c>
    </row>
    <row r="285" spans="1:8" x14ac:dyDescent="0.25">
      <c r="A285" s="1">
        <v>39661</v>
      </c>
      <c r="B285">
        <v>5.7107140000000003</v>
      </c>
      <c r="C285">
        <v>6.4446430000000001</v>
      </c>
      <c r="D285">
        <v>5.4610709999999996</v>
      </c>
      <c r="E285">
        <v>6.0546430000000004</v>
      </c>
      <c r="F285">
        <v>5.1910410000000002</v>
      </c>
      <c r="G285">
        <v>13085755200</v>
      </c>
      <c r="H285" s="4">
        <f t="shared" si="4"/>
        <v>6.656189472165952E-2</v>
      </c>
    </row>
    <row r="286" spans="1:8" x14ac:dyDescent="0.25">
      <c r="A286" s="1">
        <v>39692</v>
      </c>
      <c r="B286">
        <v>6.1571429999999996</v>
      </c>
      <c r="C286">
        <v>6.1964290000000002</v>
      </c>
      <c r="D286">
        <v>3.5924999999999998</v>
      </c>
      <c r="E286">
        <v>4.0592860000000002</v>
      </c>
      <c r="F286">
        <v>3.4802900000000001</v>
      </c>
      <c r="G286">
        <v>24067562400</v>
      </c>
      <c r="H286" s="4">
        <f t="shared" si="4"/>
        <v>-0.32955836796511528</v>
      </c>
    </row>
    <row r="287" spans="1:8" x14ac:dyDescent="0.25">
      <c r="A287" s="1">
        <v>39722</v>
      </c>
      <c r="B287">
        <v>3.9971429999999999</v>
      </c>
      <c r="C287">
        <v>4.1571429999999996</v>
      </c>
      <c r="D287">
        <v>3.035714</v>
      </c>
      <c r="E287">
        <v>3.8424999999999998</v>
      </c>
      <c r="F287">
        <v>3.2944260000000001</v>
      </c>
      <c r="G287">
        <v>41426711200</v>
      </c>
      <c r="H287" s="4">
        <f t="shared" si="4"/>
        <v>-5.3404745006881638E-2</v>
      </c>
    </row>
    <row r="288" spans="1:8" x14ac:dyDescent="0.25">
      <c r="A288" s="1">
        <v>39753</v>
      </c>
      <c r="B288">
        <v>3.7832140000000001</v>
      </c>
      <c r="C288">
        <v>3.9925000000000002</v>
      </c>
      <c r="D288">
        <v>2.8264290000000001</v>
      </c>
      <c r="E288">
        <v>3.3096429999999999</v>
      </c>
      <c r="F288">
        <v>2.8375729999999999</v>
      </c>
      <c r="G288">
        <v>23619461600</v>
      </c>
      <c r="H288" s="4">
        <f t="shared" si="4"/>
        <v>-0.13867453692995391</v>
      </c>
    </row>
    <row r="289" spans="1:8" x14ac:dyDescent="0.25">
      <c r="A289" s="1">
        <v>39783</v>
      </c>
      <c r="B289">
        <v>3.2607140000000001</v>
      </c>
      <c r="C289">
        <v>3.7</v>
      </c>
      <c r="D289">
        <v>3.0196429999999999</v>
      </c>
      <c r="E289">
        <v>3.0482140000000002</v>
      </c>
      <c r="F289">
        <v>2.6134330000000001</v>
      </c>
      <c r="G289">
        <v>20213846800</v>
      </c>
      <c r="H289" s="4">
        <f t="shared" si="4"/>
        <v>-7.8990038317956812E-2</v>
      </c>
    </row>
    <row r="290" spans="1:8" x14ac:dyDescent="0.25">
      <c r="A290" s="1">
        <v>39814</v>
      </c>
      <c r="B290">
        <v>3.0671430000000002</v>
      </c>
      <c r="C290">
        <v>3.4703569999999999</v>
      </c>
      <c r="D290">
        <v>2.7928570000000001</v>
      </c>
      <c r="E290">
        <v>3.2189290000000002</v>
      </c>
      <c r="F290">
        <v>2.7597969999999998</v>
      </c>
      <c r="G290">
        <v>18105740800</v>
      </c>
      <c r="H290" s="4">
        <f t="shared" si="4"/>
        <v>5.6004496767278811E-2</v>
      </c>
    </row>
    <row r="291" spans="1:8" x14ac:dyDescent="0.25">
      <c r="A291" s="1">
        <v>39845</v>
      </c>
      <c r="B291">
        <v>3.1821429999999999</v>
      </c>
      <c r="C291">
        <v>3.6785709999999998</v>
      </c>
      <c r="D291">
        <v>3.0896430000000001</v>
      </c>
      <c r="E291">
        <v>3.1896429999999998</v>
      </c>
      <c r="F291">
        <v>2.7346889999999999</v>
      </c>
      <c r="G291">
        <v>13867450800</v>
      </c>
      <c r="H291" s="4">
        <f t="shared" si="4"/>
        <v>-9.097770596895316E-3</v>
      </c>
    </row>
    <row r="292" spans="1:8" x14ac:dyDescent="0.25">
      <c r="A292" s="1">
        <v>39873</v>
      </c>
      <c r="B292">
        <v>3.1471429999999998</v>
      </c>
      <c r="C292">
        <v>3.9278569999999999</v>
      </c>
      <c r="D292">
        <v>2.9403570000000001</v>
      </c>
      <c r="E292">
        <v>3.754286</v>
      </c>
      <c r="F292">
        <v>3.2187929999999998</v>
      </c>
      <c r="G292">
        <v>15424598000</v>
      </c>
      <c r="H292" s="4">
        <f t="shared" si="4"/>
        <v>0.17702342021341355</v>
      </c>
    </row>
    <row r="293" spans="1:8" x14ac:dyDescent="0.25">
      <c r="A293" s="1">
        <v>39904</v>
      </c>
      <c r="B293">
        <v>3.7174999999999998</v>
      </c>
      <c r="C293">
        <v>4.5428569999999997</v>
      </c>
      <c r="D293">
        <v>3.7103570000000001</v>
      </c>
      <c r="E293">
        <v>4.4939289999999996</v>
      </c>
      <c r="F293">
        <v>3.852938</v>
      </c>
      <c r="G293">
        <v>11821681200</v>
      </c>
      <c r="H293" s="4">
        <f t="shared" si="4"/>
        <v>0.1970132903855577</v>
      </c>
    </row>
    <row r="294" spans="1:8" x14ac:dyDescent="0.25">
      <c r="A294" s="1">
        <v>39934</v>
      </c>
      <c r="B294">
        <v>4.4928569999999999</v>
      </c>
      <c r="C294">
        <v>4.8535709999999996</v>
      </c>
      <c r="D294">
        <v>4.2635709999999998</v>
      </c>
      <c r="E294">
        <v>4.8503569999999998</v>
      </c>
      <c r="F294">
        <v>4.1585260000000002</v>
      </c>
      <c r="G294">
        <v>9457142800</v>
      </c>
      <c r="H294" s="4">
        <f t="shared" si="4"/>
        <v>7.9312981418335982E-2</v>
      </c>
    </row>
    <row r="295" spans="1:8" x14ac:dyDescent="0.25">
      <c r="A295" s="1">
        <v>39965</v>
      </c>
      <c r="B295">
        <v>4.8739290000000004</v>
      </c>
      <c r="C295">
        <v>5.2285709999999996</v>
      </c>
      <c r="D295">
        <v>4.7457140000000004</v>
      </c>
      <c r="E295">
        <v>5.086786</v>
      </c>
      <c r="F295">
        <v>4.3612330000000004</v>
      </c>
      <c r="G295">
        <v>12675572000</v>
      </c>
      <c r="H295" s="4">
        <f t="shared" si="4"/>
        <v>4.8744915866824057E-2</v>
      </c>
    </row>
    <row r="296" spans="1:8" x14ac:dyDescent="0.25">
      <c r="A296" s="1">
        <v>39995</v>
      </c>
      <c r="B296">
        <v>5.125</v>
      </c>
      <c r="C296">
        <v>5.8928570000000002</v>
      </c>
      <c r="D296">
        <v>4.8007140000000001</v>
      </c>
      <c r="E296">
        <v>5.8353570000000001</v>
      </c>
      <c r="F296">
        <v>5.003031</v>
      </c>
      <c r="G296">
        <v>10942136800</v>
      </c>
      <c r="H296" s="4">
        <f t="shared" si="4"/>
        <v>0.14715975963678152</v>
      </c>
    </row>
    <row r="297" spans="1:8" x14ac:dyDescent="0.25">
      <c r="A297" s="1">
        <v>40026</v>
      </c>
      <c r="B297">
        <v>5.9003569999999996</v>
      </c>
      <c r="C297">
        <v>6.1603570000000003</v>
      </c>
      <c r="D297">
        <v>5.6935710000000004</v>
      </c>
      <c r="E297">
        <v>6.0075000000000003</v>
      </c>
      <c r="F297">
        <v>5.1506210000000001</v>
      </c>
      <c r="G297">
        <v>8165124800</v>
      </c>
      <c r="H297" s="4">
        <f t="shared" si="4"/>
        <v>2.9500117029056971E-2</v>
      </c>
    </row>
    <row r="298" spans="1:8" x14ac:dyDescent="0.25">
      <c r="A298" s="1">
        <v>40057</v>
      </c>
      <c r="B298">
        <v>5.9996429999999998</v>
      </c>
      <c r="C298">
        <v>6.746429</v>
      </c>
      <c r="D298">
        <v>5.8610709999999999</v>
      </c>
      <c r="E298">
        <v>6.6196429999999999</v>
      </c>
      <c r="F298">
        <v>5.6754509999999998</v>
      </c>
      <c r="G298">
        <v>9989319200</v>
      </c>
      <c r="H298" s="4">
        <f t="shared" si="4"/>
        <v>0.10189645093280975</v>
      </c>
    </row>
    <row r="299" spans="1:8" x14ac:dyDescent="0.25">
      <c r="A299" s="1">
        <v>40087</v>
      </c>
      <c r="B299">
        <v>6.6196429999999999</v>
      </c>
      <c r="C299">
        <v>7.4539289999999996</v>
      </c>
      <c r="D299">
        <v>6.4535710000000002</v>
      </c>
      <c r="E299">
        <v>6.7321429999999998</v>
      </c>
      <c r="F299">
        <v>5.7719040000000001</v>
      </c>
      <c r="G299">
        <v>12956176800</v>
      </c>
      <c r="H299" s="4">
        <f t="shared" si="4"/>
        <v>1.6994772750218434E-2</v>
      </c>
    </row>
    <row r="300" spans="1:8" x14ac:dyDescent="0.25">
      <c r="A300" s="1">
        <v>40118</v>
      </c>
      <c r="B300">
        <v>6.7785710000000003</v>
      </c>
      <c r="C300">
        <v>7.4285709999999998</v>
      </c>
      <c r="D300">
        <v>6.6275000000000004</v>
      </c>
      <c r="E300">
        <v>7.1396430000000004</v>
      </c>
      <c r="F300">
        <v>6.1212809999999998</v>
      </c>
      <c r="G300">
        <v>8454784800</v>
      </c>
      <c r="H300" s="4">
        <f t="shared" si="4"/>
        <v>6.0530632526112571E-2</v>
      </c>
    </row>
    <row r="301" spans="1:8" x14ac:dyDescent="0.25">
      <c r="A301" s="1">
        <v>40148</v>
      </c>
      <c r="B301">
        <v>7.2228570000000003</v>
      </c>
      <c r="C301">
        <v>7.6410710000000002</v>
      </c>
      <c r="D301">
        <v>6.7385710000000003</v>
      </c>
      <c r="E301">
        <v>7.526071</v>
      </c>
      <c r="F301">
        <v>6.452591</v>
      </c>
      <c r="G301">
        <v>11393958800</v>
      </c>
      <c r="H301" s="4">
        <f t="shared" si="4"/>
        <v>5.4124291957843518E-2</v>
      </c>
    </row>
    <row r="302" spans="1:8" x14ac:dyDescent="0.25">
      <c r="A302" s="1">
        <v>40179</v>
      </c>
      <c r="B302">
        <v>7.6224999999999996</v>
      </c>
      <c r="C302">
        <v>7.699643</v>
      </c>
      <c r="D302">
        <v>6.7946429999999998</v>
      </c>
      <c r="E302">
        <v>6.859286</v>
      </c>
      <c r="F302">
        <v>5.8809120000000004</v>
      </c>
      <c r="G302">
        <v>15168994400</v>
      </c>
      <c r="H302" s="4">
        <f t="shared" si="4"/>
        <v>-8.8596813280122588E-2</v>
      </c>
    </row>
    <row r="303" spans="1:8" x14ac:dyDescent="0.25">
      <c r="A303" s="1">
        <v>40210</v>
      </c>
      <c r="B303">
        <v>6.8703570000000003</v>
      </c>
      <c r="C303">
        <v>7.3274999999999997</v>
      </c>
      <c r="D303">
        <v>6.816071</v>
      </c>
      <c r="E303">
        <v>7.3078570000000003</v>
      </c>
      <c r="F303">
        <v>6.2655010000000004</v>
      </c>
      <c r="G303">
        <v>10776080000</v>
      </c>
      <c r="H303" s="4">
        <f t="shared" si="4"/>
        <v>6.5396149440767104E-2</v>
      </c>
    </row>
    <row r="304" spans="1:8" x14ac:dyDescent="0.25">
      <c r="A304" s="1">
        <v>40238</v>
      </c>
      <c r="B304">
        <v>7.3482139999999996</v>
      </c>
      <c r="C304">
        <v>8.4814290000000003</v>
      </c>
      <c r="D304">
        <v>7.3375000000000004</v>
      </c>
      <c r="E304">
        <v>8.3928569999999993</v>
      </c>
      <c r="F304">
        <v>7.1957430000000002</v>
      </c>
      <c r="G304">
        <v>12154172800</v>
      </c>
      <c r="H304" s="4">
        <f t="shared" si="4"/>
        <v>0.14847048943093299</v>
      </c>
    </row>
    <row r="305" spans="1:8" x14ac:dyDescent="0.25">
      <c r="A305" s="1">
        <v>40269</v>
      </c>
      <c r="B305">
        <v>8.4789290000000008</v>
      </c>
      <c r="C305">
        <v>9.7307140000000008</v>
      </c>
      <c r="D305">
        <v>8.3125</v>
      </c>
      <c r="E305">
        <v>9.324643</v>
      </c>
      <c r="F305">
        <v>7.994624</v>
      </c>
      <c r="G305">
        <v>12367129600</v>
      </c>
      <c r="H305" s="4">
        <f t="shared" si="4"/>
        <v>0.11102133580924156</v>
      </c>
    </row>
    <row r="306" spans="1:8" x14ac:dyDescent="0.25">
      <c r="A306" s="1">
        <v>40299</v>
      </c>
      <c r="B306">
        <v>9.4228570000000005</v>
      </c>
      <c r="C306">
        <v>9.5671429999999997</v>
      </c>
      <c r="D306">
        <v>7.1160709999999998</v>
      </c>
      <c r="E306">
        <v>9.1742860000000004</v>
      </c>
      <c r="F306">
        <v>7.8657139999999997</v>
      </c>
      <c r="G306">
        <v>18082654800</v>
      </c>
      <c r="H306" s="4">
        <f t="shared" si="4"/>
        <v>-1.6124585721604912E-2</v>
      </c>
    </row>
    <row r="307" spans="1:8" x14ac:dyDescent="0.25">
      <c r="A307" s="1">
        <v>40330</v>
      </c>
      <c r="B307">
        <v>9.2746429999999993</v>
      </c>
      <c r="C307">
        <v>9.9646430000000006</v>
      </c>
      <c r="D307">
        <v>8.65</v>
      </c>
      <c r="E307">
        <v>8.9832140000000003</v>
      </c>
      <c r="F307">
        <v>7.7018969999999998</v>
      </c>
      <c r="G307">
        <v>16651252800</v>
      </c>
      <c r="H307" s="4">
        <f t="shared" si="4"/>
        <v>-2.0826717065990485E-2</v>
      </c>
    </row>
    <row r="308" spans="1:8" x14ac:dyDescent="0.25">
      <c r="A308" s="1">
        <v>40360</v>
      </c>
      <c r="B308">
        <v>9.0821430000000003</v>
      </c>
      <c r="C308">
        <v>9.4996430000000007</v>
      </c>
      <c r="D308">
        <v>8.5571429999999999</v>
      </c>
      <c r="E308">
        <v>9.1875</v>
      </c>
      <c r="F308">
        <v>7.877046</v>
      </c>
      <c r="G308">
        <v>15669704400</v>
      </c>
      <c r="H308" s="4">
        <f t="shared" si="4"/>
        <v>2.2741020816040569E-2</v>
      </c>
    </row>
    <row r="309" spans="1:8" x14ac:dyDescent="0.25">
      <c r="A309" s="1">
        <v>40391</v>
      </c>
      <c r="B309">
        <v>9.3014290000000006</v>
      </c>
      <c r="C309">
        <v>9.4385709999999996</v>
      </c>
      <c r="D309">
        <v>8.4128570000000007</v>
      </c>
      <c r="E309">
        <v>8.6821429999999999</v>
      </c>
      <c r="F309">
        <v>7.4437689999999996</v>
      </c>
      <c r="G309">
        <v>9589120800</v>
      </c>
      <c r="H309" s="4">
        <f t="shared" si="4"/>
        <v>-5.5005010761648543E-2</v>
      </c>
    </row>
    <row r="310" spans="1:8" x14ac:dyDescent="0.25">
      <c r="A310" s="1">
        <v>40422</v>
      </c>
      <c r="B310">
        <v>8.8382140000000007</v>
      </c>
      <c r="C310">
        <v>10.526071</v>
      </c>
      <c r="D310">
        <v>8.7957140000000003</v>
      </c>
      <c r="E310">
        <v>10.133929</v>
      </c>
      <c r="F310">
        <v>8.6884779999999999</v>
      </c>
      <c r="G310">
        <v>11849919200</v>
      </c>
      <c r="H310" s="4">
        <f t="shared" si="4"/>
        <v>0.16721488804932028</v>
      </c>
    </row>
    <row r="311" spans="1:8" x14ac:dyDescent="0.25">
      <c r="A311" s="1">
        <v>40452</v>
      </c>
      <c r="B311">
        <v>10.219643</v>
      </c>
      <c r="C311">
        <v>11.392856999999999</v>
      </c>
      <c r="D311">
        <v>9.9203569999999992</v>
      </c>
      <c r="E311">
        <v>10.749286</v>
      </c>
      <c r="F311">
        <v>9.2160630000000001</v>
      </c>
      <c r="G311">
        <v>12234577600</v>
      </c>
      <c r="H311" s="4">
        <f t="shared" si="4"/>
        <v>6.0722372779214107E-2</v>
      </c>
    </row>
    <row r="312" spans="1:8" x14ac:dyDescent="0.25">
      <c r="A312" s="1">
        <v>40483</v>
      </c>
      <c r="B312">
        <v>10.793571</v>
      </c>
      <c r="C312">
        <v>11.475</v>
      </c>
      <c r="D312">
        <v>10.634285999999999</v>
      </c>
      <c r="E312">
        <v>11.112500000000001</v>
      </c>
      <c r="F312">
        <v>9.5274699999999992</v>
      </c>
      <c r="G312">
        <v>9508086000</v>
      </c>
      <c r="H312" s="4">
        <f t="shared" si="4"/>
        <v>3.3789591065078284E-2</v>
      </c>
    </row>
    <row r="313" spans="1:8" x14ac:dyDescent="0.25">
      <c r="A313" s="1">
        <v>40513</v>
      </c>
      <c r="B313">
        <v>11.259643000000001</v>
      </c>
      <c r="C313">
        <v>11.666429000000001</v>
      </c>
      <c r="D313">
        <v>11.246071000000001</v>
      </c>
      <c r="E313">
        <v>11.52</v>
      </c>
      <c r="F313">
        <v>9.8768429999999992</v>
      </c>
      <c r="G313">
        <v>6973234800</v>
      </c>
      <c r="H313" s="4">
        <f t="shared" si="4"/>
        <v>3.667007085826568E-2</v>
      </c>
    </row>
    <row r="314" spans="1:8" x14ac:dyDescent="0.25">
      <c r="A314" s="1">
        <v>40544</v>
      </c>
      <c r="B314">
        <v>11.63</v>
      </c>
      <c r="C314">
        <v>12.45</v>
      </c>
      <c r="D314">
        <v>11.601429</v>
      </c>
      <c r="E314">
        <v>12.118570999999999</v>
      </c>
      <c r="F314">
        <v>10.390038000000001</v>
      </c>
      <c r="G314">
        <v>10841535600</v>
      </c>
      <c r="H314" s="4">
        <f t="shared" si="4"/>
        <v>5.1959416586858875E-2</v>
      </c>
    </row>
    <row r="315" spans="1:8" x14ac:dyDescent="0.25">
      <c r="A315" s="1">
        <v>40575</v>
      </c>
      <c r="B315">
        <v>12.189285999999999</v>
      </c>
      <c r="C315">
        <v>13.032143</v>
      </c>
      <c r="D315">
        <v>12.061429</v>
      </c>
      <c r="E315">
        <v>12.614642999999999</v>
      </c>
      <c r="F315">
        <v>10.815357000000001</v>
      </c>
      <c r="G315">
        <v>9295949600</v>
      </c>
      <c r="H315" s="4">
        <f t="shared" si="4"/>
        <v>4.0935268956667992E-2</v>
      </c>
    </row>
    <row r="316" spans="1:8" x14ac:dyDescent="0.25">
      <c r="A316" s="1">
        <v>40603</v>
      </c>
      <c r="B316">
        <v>12.695357</v>
      </c>
      <c r="C316">
        <v>12.916786</v>
      </c>
      <c r="D316">
        <v>11.652143000000001</v>
      </c>
      <c r="E316">
        <v>12.446785999999999</v>
      </c>
      <c r="F316">
        <v>10.671438</v>
      </c>
      <c r="G316">
        <v>11306458800</v>
      </c>
      <c r="H316" s="4">
        <f t="shared" si="4"/>
        <v>-1.3306911644248132E-2</v>
      </c>
    </row>
    <row r="317" spans="1:8" x14ac:dyDescent="0.25">
      <c r="A317" s="1">
        <v>40634</v>
      </c>
      <c r="B317">
        <v>12.539643</v>
      </c>
      <c r="C317">
        <v>12.683214</v>
      </c>
      <c r="D317">
        <v>11.434286</v>
      </c>
      <c r="E317">
        <v>12.504643</v>
      </c>
      <c r="F317">
        <v>10.721043999999999</v>
      </c>
      <c r="G317">
        <v>9253829200</v>
      </c>
      <c r="H317" s="4">
        <f t="shared" si="4"/>
        <v>4.6484831753694777E-3</v>
      </c>
    </row>
    <row r="318" spans="1:8" x14ac:dyDescent="0.25">
      <c r="A318" s="1">
        <v>40664</v>
      </c>
      <c r="B318">
        <v>12.490714000000001</v>
      </c>
      <c r="C318">
        <v>12.565357000000001</v>
      </c>
      <c r="D318">
        <v>11.765000000000001</v>
      </c>
      <c r="E318">
        <v>12.422499999999999</v>
      </c>
      <c r="F318">
        <v>10.650619000000001</v>
      </c>
      <c r="G318">
        <v>6912060400</v>
      </c>
      <c r="H318" s="4">
        <f t="shared" si="4"/>
        <v>-6.5688565404636856E-3</v>
      </c>
    </row>
    <row r="319" spans="1:8" x14ac:dyDescent="0.25">
      <c r="A319" s="1">
        <v>40695</v>
      </c>
      <c r="B319">
        <v>12.459643</v>
      </c>
      <c r="C319">
        <v>12.576071000000001</v>
      </c>
      <c r="D319">
        <v>11.089286</v>
      </c>
      <c r="E319">
        <v>11.988213999999999</v>
      </c>
      <c r="F319">
        <v>10.278275000000001</v>
      </c>
      <c r="G319">
        <v>9263850400</v>
      </c>
      <c r="H319" s="4">
        <f t="shared" si="4"/>
        <v>-3.4959845995805483E-2</v>
      </c>
    </row>
    <row r="320" spans="1:8" x14ac:dyDescent="0.25">
      <c r="A320" s="1">
        <v>40725</v>
      </c>
      <c r="B320">
        <v>11.998214000000001</v>
      </c>
      <c r="C320">
        <v>14.446429</v>
      </c>
      <c r="D320">
        <v>11.935714000000001</v>
      </c>
      <c r="E320">
        <v>13.945714000000001</v>
      </c>
      <c r="F320">
        <v>11.956568000000001</v>
      </c>
      <c r="G320">
        <v>10653946800</v>
      </c>
      <c r="H320" s="4">
        <f t="shared" si="4"/>
        <v>0.16328547348655298</v>
      </c>
    </row>
    <row r="321" spans="1:8" x14ac:dyDescent="0.25">
      <c r="A321" s="1">
        <v>40756</v>
      </c>
      <c r="B321">
        <v>14.206429</v>
      </c>
      <c r="C321">
        <v>14.267856999999999</v>
      </c>
      <c r="D321">
        <v>12.607856999999999</v>
      </c>
      <c r="E321">
        <v>13.743929</v>
      </c>
      <c r="F321">
        <v>11.783564999999999</v>
      </c>
      <c r="G321">
        <v>16142599200</v>
      </c>
      <c r="H321" s="4">
        <f t="shared" si="4"/>
        <v>-1.4469285835199686E-2</v>
      </c>
    </row>
    <row r="322" spans="1:8" x14ac:dyDescent="0.25">
      <c r="A322" s="1">
        <v>40787</v>
      </c>
      <c r="B322">
        <v>13.779286000000001</v>
      </c>
      <c r="C322">
        <v>15.102143</v>
      </c>
      <c r="D322">
        <v>13.088571</v>
      </c>
      <c r="E322">
        <v>13.618570999999999</v>
      </c>
      <c r="F322">
        <v>11.676085</v>
      </c>
      <c r="G322">
        <v>11977448000</v>
      </c>
      <c r="H322" s="4">
        <f t="shared" si="4"/>
        <v>-9.1211785227983677E-3</v>
      </c>
    </row>
    <row r="323" spans="1:8" x14ac:dyDescent="0.25">
      <c r="A323" s="1">
        <v>40817</v>
      </c>
      <c r="B323">
        <v>13.584643</v>
      </c>
      <c r="C323">
        <v>15.239286</v>
      </c>
      <c r="D323">
        <v>12.651429</v>
      </c>
      <c r="E323">
        <v>14.456429</v>
      </c>
      <c r="F323">
        <v>12.394437999999999</v>
      </c>
      <c r="G323">
        <v>13141427600</v>
      </c>
      <c r="H323" s="4">
        <f t="shared" si="4"/>
        <v>6.1523447285626975E-2</v>
      </c>
    </row>
    <row r="324" spans="1:8" x14ac:dyDescent="0.25">
      <c r="A324" s="1">
        <v>40848</v>
      </c>
      <c r="B324">
        <v>14.193213999999999</v>
      </c>
      <c r="C324">
        <v>14.571429</v>
      </c>
      <c r="D324">
        <v>12.975714</v>
      </c>
      <c r="E324">
        <v>13.65</v>
      </c>
      <c r="F324">
        <v>11.703034000000001</v>
      </c>
      <c r="G324">
        <v>8963701600</v>
      </c>
      <c r="H324" s="4">
        <f t="shared" ref="H324:H387" si="5">F324/F323-1</f>
        <v>-5.5783408654752953E-2</v>
      </c>
    </row>
    <row r="325" spans="1:8" x14ac:dyDescent="0.25">
      <c r="A325" s="1">
        <v>40878</v>
      </c>
      <c r="B325">
        <v>13.662143</v>
      </c>
      <c r="C325">
        <v>14.610357</v>
      </c>
      <c r="D325">
        <v>13.488571</v>
      </c>
      <c r="E325">
        <v>14.464286</v>
      </c>
      <c r="F325">
        <v>12.401175</v>
      </c>
      <c r="G325">
        <v>6306532400</v>
      </c>
      <c r="H325" s="4">
        <f t="shared" si="5"/>
        <v>5.9654701507318553E-2</v>
      </c>
    </row>
    <row r="326" spans="1:8" x14ac:dyDescent="0.25">
      <c r="A326" s="1">
        <v>40909</v>
      </c>
      <c r="B326">
        <v>14.621428999999999</v>
      </c>
      <c r="C326">
        <v>16.365713</v>
      </c>
      <c r="D326">
        <v>14.607143000000001</v>
      </c>
      <c r="E326">
        <v>16.302855999999998</v>
      </c>
      <c r="F326">
        <v>13.977499</v>
      </c>
      <c r="G326">
        <v>6859854400</v>
      </c>
      <c r="H326" s="4">
        <f t="shared" si="5"/>
        <v>0.12711085844688097</v>
      </c>
    </row>
    <row r="327" spans="1:8" x14ac:dyDescent="0.25">
      <c r="A327" s="1">
        <v>40940</v>
      </c>
      <c r="B327">
        <v>16.371786</v>
      </c>
      <c r="C327">
        <v>19.557500999999998</v>
      </c>
      <c r="D327">
        <v>16.213571999999999</v>
      </c>
      <c r="E327">
        <v>19.372855999999999</v>
      </c>
      <c r="F327">
        <v>16.609608000000001</v>
      </c>
      <c r="G327">
        <v>11368554400</v>
      </c>
      <c r="H327" s="4">
        <f t="shared" si="5"/>
        <v>0.18831044094512195</v>
      </c>
    </row>
    <row r="328" spans="1:8" x14ac:dyDescent="0.25">
      <c r="A328" s="1">
        <v>40969</v>
      </c>
      <c r="B328">
        <v>19.577499</v>
      </c>
      <c r="C328">
        <v>22.194642999999999</v>
      </c>
      <c r="D328">
        <v>18.436427999999999</v>
      </c>
      <c r="E328">
        <v>21.412500000000001</v>
      </c>
      <c r="F328">
        <v>18.358332000000001</v>
      </c>
      <c r="G328">
        <v>15584338000</v>
      </c>
      <c r="H328" s="4">
        <f t="shared" si="5"/>
        <v>0.10528388147390344</v>
      </c>
    </row>
    <row r="329" spans="1:8" x14ac:dyDescent="0.25">
      <c r="A329" s="1">
        <v>41000</v>
      </c>
      <c r="B329">
        <v>21.493929000000001</v>
      </c>
      <c r="C329">
        <v>23</v>
      </c>
      <c r="D329">
        <v>19.821428000000001</v>
      </c>
      <c r="E329">
        <v>20.856428000000001</v>
      </c>
      <c r="F329">
        <v>17.881575000000002</v>
      </c>
      <c r="G329">
        <v>15598990400</v>
      </c>
      <c r="H329" s="4">
        <f t="shared" si="5"/>
        <v>-2.5969516184803698E-2</v>
      </c>
    </row>
    <row r="330" spans="1:8" x14ac:dyDescent="0.25">
      <c r="A330" s="1">
        <v>41030</v>
      </c>
      <c r="B330">
        <v>20.889285999999998</v>
      </c>
      <c r="C330">
        <v>21.312857000000001</v>
      </c>
      <c r="D330">
        <v>18.649286</v>
      </c>
      <c r="E330">
        <v>20.633215</v>
      </c>
      <c r="F330">
        <v>17.690199</v>
      </c>
      <c r="G330">
        <v>11106345600</v>
      </c>
      <c r="H330" s="4">
        <f t="shared" si="5"/>
        <v>-1.0702412958590202E-2</v>
      </c>
    </row>
    <row r="331" spans="1:8" x14ac:dyDescent="0.25">
      <c r="A331" s="1">
        <v>41061</v>
      </c>
      <c r="B331">
        <v>20.327143</v>
      </c>
      <c r="C331">
        <v>21.071428000000001</v>
      </c>
      <c r="D331">
        <v>19.589286999999999</v>
      </c>
      <c r="E331">
        <v>20.857143000000001</v>
      </c>
      <c r="F331">
        <v>17.882186999999998</v>
      </c>
      <c r="G331">
        <v>7855825600</v>
      </c>
      <c r="H331" s="4">
        <f t="shared" si="5"/>
        <v>1.0852789163083854E-2</v>
      </c>
    </row>
    <row r="332" spans="1:8" x14ac:dyDescent="0.25">
      <c r="A332" s="1">
        <v>41091</v>
      </c>
      <c r="B332">
        <v>20.883215</v>
      </c>
      <c r="C332">
        <v>22.138214000000001</v>
      </c>
      <c r="D332">
        <v>20.357143000000001</v>
      </c>
      <c r="E332">
        <v>21.812857000000001</v>
      </c>
      <c r="F332">
        <v>18.701584</v>
      </c>
      <c r="G332">
        <v>8909650400</v>
      </c>
      <c r="H332" s="4">
        <f t="shared" si="5"/>
        <v>4.5821967972933253E-2</v>
      </c>
    </row>
    <row r="333" spans="1:8" x14ac:dyDescent="0.25">
      <c r="A333" s="1">
        <v>41122</v>
      </c>
      <c r="B333">
        <v>21.996786</v>
      </c>
      <c r="C333">
        <v>24.316786</v>
      </c>
      <c r="D333">
        <v>21.4375</v>
      </c>
      <c r="E333">
        <v>23.758572000000001</v>
      </c>
      <c r="F333">
        <v>20.369765999999998</v>
      </c>
      <c r="G333">
        <v>8276206400</v>
      </c>
      <c r="H333" s="4">
        <f t="shared" si="5"/>
        <v>8.920003781497865E-2</v>
      </c>
    </row>
    <row r="334" spans="1:8" x14ac:dyDescent="0.25">
      <c r="A334" s="1">
        <v>41153</v>
      </c>
      <c r="B334">
        <v>23.777142999999999</v>
      </c>
      <c r="C334">
        <v>25.181069999999998</v>
      </c>
      <c r="D334">
        <v>23.428571999999999</v>
      </c>
      <c r="E334">
        <v>23.825001</v>
      </c>
      <c r="F334">
        <v>20.514423000000001</v>
      </c>
      <c r="G334">
        <v>9199005200</v>
      </c>
      <c r="H334" s="4">
        <f t="shared" si="5"/>
        <v>7.1015543330248398E-3</v>
      </c>
    </row>
    <row r="335" spans="1:8" x14ac:dyDescent="0.25">
      <c r="A335" s="1">
        <v>41183</v>
      </c>
      <c r="B335">
        <v>23.969999000000001</v>
      </c>
      <c r="C335">
        <v>24.169643000000001</v>
      </c>
      <c r="D335">
        <v>20.989286</v>
      </c>
      <c r="E335">
        <v>21.261429</v>
      </c>
      <c r="F335">
        <v>18.307075999999999</v>
      </c>
      <c r="G335">
        <v>12142830000</v>
      </c>
      <c r="H335" s="4">
        <f t="shared" si="5"/>
        <v>-0.1075997604222162</v>
      </c>
    </row>
    <row r="336" spans="1:8" x14ac:dyDescent="0.25">
      <c r="A336" s="1">
        <v>41214</v>
      </c>
      <c r="B336">
        <v>21.364999999999998</v>
      </c>
      <c r="C336">
        <v>21.535713000000001</v>
      </c>
      <c r="D336">
        <v>18.0625</v>
      </c>
      <c r="E336">
        <v>20.902857000000001</v>
      </c>
      <c r="F336">
        <v>17.998328999999998</v>
      </c>
      <c r="G336">
        <v>12929851200</v>
      </c>
      <c r="H336" s="4">
        <f t="shared" si="5"/>
        <v>-1.6864899670488098E-2</v>
      </c>
    </row>
    <row r="337" spans="1:8" x14ac:dyDescent="0.25">
      <c r="A337" s="1">
        <v>41244</v>
      </c>
      <c r="B337">
        <v>21.201785999999998</v>
      </c>
      <c r="C337">
        <v>21.235357</v>
      </c>
      <c r="D337">
        <v>17.901071999999999</v>
      </c>
      <c r="E337">
        <v>19.006070999999999</v>
      </c>
      <c r="F337">
        <v>16.439855999999999</v>
      </c>
      <c r="G337">
        <v>12132752800</v>
      </c>
      <c r="H337" s="4">
        <f t="shared" si="5"/>
        <v>-8.6589871759761627E-2</v>
      </c>
    </row>
    <row r="338" spans="1:8" x14ac:dyDescent="0.25">
      <c r="A338" s="1">
        <v>41275</v>
      </c>
      <c r="B338">
        <v>19.779285000000002</v>
      </c>
      <c r="C338">
        <v>19.821428000000001</v>
      </c>
      <c r="D338">
        <v>15.535714</v>
      </c>
      <c r="E338">
        <v>16.267499999999998</v>
      </c>
      <c r="F338">
        <v>14.071044000000001</v>
      </c>
      <c r="G338">
        <v>13123423600</v>
      </c>
      <c r="H338" s="4">
        <f t="shared" si="5"/>
        <v>-0.14408958326642263</v>
      </c>
    </row>
    <row r="339" spans="1:8" x14ac:dyDescent="0.25">
      <c r="A339" s="1">
        <v>41306</v>
      </c>
      <c r="B339">
        <v>16.396785999999999</v>
      </c>
      <c r="C339">
        <v>17.319286000000002</v>
      </c>
      <c r="D339">
        <v>15.630713999999999</v>
      </c>
      <c r="E339">
        <v>15.764286</v>
      </c>
      <c r="F339">
        <v>13.635778</v>
      </c>
      <c r="G339">
        <v>9344034000</v>
      </c>
      <c r="H339" s="4">
        <f t="shared" si="5"/>
        <v>-3.0933454546798411E-2</v>
      </c>
    </row>
    <row r="340" spans="1:8" x14ac:dyDescent="0.25">
      <c r="A340" s="1">
        <v>41334</v>
      </c>
      <c r="B340">
        <v>15.642856999999999</v>
      </c>
      <c r="C340">
        <v>16.783930000000002</v>
      </c>
      <c r="D340">
        <v>14.964286</v>
      </c>
      <c r="E340">
        <v>15.809286</v>
      </c>
      <c r="F340">
        <v>13.754395000000001</v>
      </c>
      <c r="G340">
        <v>9176876800</v>
      </c>
      <c r="H340" s="4">
        <f t="shared" si="5"/>
        <v>8.69895359106021E-3</v>
      </c>
    </row>
    <row r="341" spans="1:8" x14ac:dyDescent="0.25">
      <c r="A341" s="1">
        <v>41365</v>
      </c>
      <c r="B341">
        <v>15.782143</v>
      </c>
      <c r="C341">
        <v>15.901786</v>
      </c>
      <c r="D341">
        <v>13.753571000000001</v>
      </c>
      <c r="E341">
        <v>15.813571</v>
      </c>
      <c r="F341">
        <v>13.758125</v>
      </c>
      <c r="G341">
        <v>10963489600</v>
      </c>
      <c r="H341" s="4">
        <f t="shared" si="5"/>
        <v>2.7118604635090193E-4</v>
      </c>
    </row>
    <row r="342" spans="1:8" x14ac:dyDescent="0.25">
      <c r="A342" s="1">
        <v>41395</v>
      </c>
      <c r="B342">
        <v>15.873571</v>
      </c>
      <c r="C342">
        <v>16.633928000000001</v>
      </c>
      <c r="D342">
        <v>14.960713999999999</v>
      </c>
      <c r="E342">
        <v>16.061786999999999</v>
      </c>
      <c r="F342">
        <v>13.974078</v>
      </c>
      <c r="G342">
        <v>9447530400</v>
      </c>
      <c r="H342" s="4">
        <f t="shared" si="5"/>
        <v>1.5696397583246258E-2</v>
      </c>
    </row>
    <row r="343" spans="1:8" x14ac:dyDescent="0.25">
      <c r="A343" s="1">
        <v>41426</v>
      </c>
      <c r="B343">
        <v>16.0975</v>
      </c>
      <c r="C343">
        <v>16.229642999999999</v>
      </c>
      <c r="D343">
        <v>13.888214</v>
      </c>
      <c r="E343">
        <v>14.161785999999999</v>
      </c>
      <c r="F343">
        <v>12.402594000000001</v>
      </c>
      <c r="G343">
        <v>7018536000</v>
      </c>
      <c r="H343" s="4">
        <f t="shared" si="5"/>
        <v>-0.11245707945812233</v>
      </c>
    </row>
    <row r="344" spans="1:8" x14ac:dyDescent="0.25">
      <c r="A344" s="1">
        <v>41456</v>
      </c>
      <c r="B344">
        <v>14.381786</v>
      </c>
      <c r="C344">
        <v>16.333570000000002</v>
      </c>
      <c r="D344">
        <v>14.329286</v>
      </c>
      <c r="E344">
        <v>16.161784999999998</v>
      </c>
      <c r="F344">
        <v>14.154149</v>
      </c>
      <c r="G344">
        <v>6538114800</v>
      </c>
      <c r="H344" s="4">
        <f t="shared" si="5"/>
        <v>0.14122489214756206</v>
      </c>
    </row>
    <row r="345" spans="1:8" x14ac:dyDescent="0.25">
      <c r="A345" s="1">
        <v>41487</v>
      </c>
      <c r="B345">
        <v>16.276786999999999</v>
      </c>
      <c r="C345">
        <v>18.347857000000001</v>
      </c>
      <c r="D345">
        <v>16.187857000000001</v>
      </c>
      <c r="E345">
        <v>17.400715000000002</v>
      </c>
      <c r="F345">
        <v>15.239181</v>
      </c>
      <c r="G345">
        <v>8058338400</v>
      </c>
      <c r="H345" s="4">
        <f t="shared" si="5"/>
        <v>7.6658229329082284E-2</v>
      </c>
    </row>
    <row r="346" spans="1:8" x14ac:dyDescent="0.25">
      <c r="A346" s="1">
        <v>41518</v>
      </c>
      <c r="B346">
        <v>17.610714000000002</v>
      </c>
      <c r="C346">
        <v>18.139999</v>
      </c>
      <c r="D346">
        <v>15.972143000000001</v>
      </c>
      <c r="E346">
        <v>17.026786999999999</v>
      </c>
      <c r="F346">
        <v>15.010156</v>
      </c>
      <c r="G346">
        <v>8630941200</v>
      </c>
      <c r="H346" s="4">
        <f t="shared" si="5"/>
        <v>-1.5028694783531971E-2</v>
      </c>
    </row>
    <row r="347" spans="1:8" x14ac:dyDescent="0.25">
      <c r="A347" s="1">
        <v>41548</v>
      </c>
      <c r="B347">
        <v>17.087499999999999</v>
      </c>
      <c r="C347">
        <v>19.258928000000001</v>
      </c>
      <c r="D347">
        <v>17.081429</v>
      </c>
      <c r="E347">
        <v>18.667856</v>
      </c>
      <c r="F347">
        <v>16.456861</v>
      </c>
      <c r="G347">
        <v>7837732000</v>
      </c>
      <c r="H347" s="4">
        <f t="shared" si="5"/>
        <v>9.6381743134448472E-2</v>
      </c>
    </row>
    <row r="348" spans="1:8" x14ac:dyDescent="0.25">
      <c r="A348" s="1">
        <v>41579</v>
      </c>
      <c r="B348">
        <v>18.715</v>
      </c>
      <c r="C348">
        <v>19.940356999999999</v>
      </c>
      <c r="D348">
        <v>18.299285999999999</v>
      </c>
      <c r="E348">
        <v>19.859643999999999</v>
      </c>
      <c r="F348">
        <v>17.507496</v>
      </c>
      <c r="G348">
        <v>5225155600</v>
      </c>
      <c r="H348" s="4">
        <f t="shared" si="5"/>
        <v>6.384176180378498E-2</v>
      </c>
    </row>
    <row r="349" spans="1:8" x14ac:dyDescent="0.25">
      <c r="A349" s="1">
        <v>41609</v>
      </c>
      <c r="B349">
        <v>19.928571999999999</v>
      </c>
      <c r="C349">
        <v>20.540714000000001</v>
      </c>
      <c r="D349">
        <v>19.242857000000001</v>
      </c>
      <c r="E349">
        <v>20.036428000000001</v>
      </c>
      <c r="F349">
        <v>17.766468</v>
      </c>
      <c r="G349">
        <v>7057397200</v>
      </c>
      <c r="H349" s="4">
        <f t="shared" si="5"/>
        <v>1.4792063925075372E-2</v>
      </c>
    </row>
    <row r="350" spans="1:8" x14ac:dyDescent="0.25">
      <c r="A350" s="1">
        <v>41640</v>
      </c>
      <c r="B350">
        <v>19.845714999999998</v>
      </c>
      <c r="C350">
        <v>20.007142999999999</v>
      </c>
      <c r="D350">
        <v>17.626785000000002</v>
      </c>
      <c r="E350">
        <v>17.878571000000001</v>
      </c>
      <c r="F350">
        <v>15.853081</v>
      </c>
      <c r="G350">
        <v>8765954400</v>
      </c>
      <c r="H350" s="4">
        <f t="shared" si="5"/>
        <v>-0.10769653259162149</v>
      </c>
    </row>
    <row r="351" spans="1:8" x14ac:dyDescent="0.25">
      <c r="A351" s="1">
        <v>41671</v>
      </c>
      <c r="B351">
        <v>17.950357</v>
      </c>
      <c r="C351">
        <v>19.685355999999999</v>
      </c>
      <c r="D351">
        <v>17.832144</v>
      </c>
      <c r="E351">
        <v>18.794287000000001</v>
      </c>
      <c r="F351">
        <v>16.665049</v>
      </c>
      <c r="G351">
        <v>5880366800</v>
      </c>
      <c r="H351" s="4">
        <f t="shared" si="5"/>
        <v>5.1218308920518263E-2</v>
      </c>
    </row>
    <row r="352" spans="1:8" x14ac:dyDescent="0.25">
      <c r="A352" s="1">
        <v>41699</v>
      </c>
      <c r="B352">
        <v>18.693570999999999</v>
      </c>
      <c r="C352">
        <v>19.607143000000001</v>
      </c>
      <c r="D352">
        <v>18.671785</v>
      </c>
      <c r="E352">
        <v>19.169287000000001</v>
      </c>
      <c r="F352">
        <v>17.099312000000001</v>
      </c>
      <c r="G352">
        <v>5001698800</v>
      </c>
      <c r="H352" s="4">
        <f t="shared" si="5"/>
        <v>2.6058309219493037E-2</v>
      </c>
    </row>
    <row r="353" spans="1:8" x14ac:dyDescent="0.25">
      <c r="A353" s="1">
        <v>41730</v>
      </c>
      <c r="B353">
        <v>19.205712999999999</v>
      </c>
      <c r="C353">
        <v>21.408214999999998</v>
      </c>
      <c r="D353">
        <v>18.261786000000001</v>
      </c>
      <c r="E353">
        <v>21.074642000000001</v>
      </c>
      <c r="F353">
        <v>18.798919999999999</v>
      </c>
      <c r="G353">
        <v>6435060800</v>
      </c>
      <c r="H353" s="4">
        <f t="shared" si="5"/>
        <v>9.9396279803538157E-2</v>
      </c>
    </row>
    <row r="354" spans="1:8" x14ac:dyDescent="0.25">
      <c r="A354" s="1">
        <v>41760</v>
      </c>
      <c r="B354">
        <v>21.142856999999999</v>
      </c>
      <c r="C354">
        <v>23.006070999999999</v>
      </c>
      <c r="D354">
        <v>20.72607</v>
      </c>
      <c r="E354">
        <v>22.607143000000001</v>
      </c>
      <c r="F354">
        <v>20.165937</v>
      </c>
      <c r="G354">
        <v>5735668400</v>
      </c>
      <c r="H354" s="4">
        <f t="shared" si="5"/>
        <v>7.2717847621033505E-2</v>
      </c>
    </row>
    <row r="355" spans="1:8" x14ac:dyDescent="0.25">
      <c r="A355" s="1">
        <v>41791</v>
      </c>
      <c r="B355">
        <v>22.64143</v>
      </c>
      <c r="C355">
        <v>23.762501</v>
      </c>
      <c r="D355">
        <v>22.232143000000001</v>
      </c>
      <c r="E355">
        <v>23.232500000000002</v>
      </c>
      <c r="F355">
        <v>20.839514000000001</v>
      </c>
      <c r="G355">
        <v>4827739200</v>
      </c>
      <c r="H355" s="4">
        <f t="shared" si="5"/>
        <v>3.3401720931687917E-2</v>
      </c>
    </row>
    <row r="356" spans="1:8" x14ac:dyDescent="0.25">
      <c r="A356" s="1">
        <v>41821</v>
      </c>
      <c r="B356">
        <v>23.379999000000002</v>
      </c>
      <c r="C356">
        <v>24.860001</v>
      </c>
      <c r="D356">
        <v>23.142499999999998</v>
      </c>
      <c r="E356">
        <v>23.9</v>
      </c>
      <c r="F356">
        <v>21.438262999999999</v>
      </c>
      <c r="G356">
        <v>4140344000</v>
      </c>
      <c r="H356" s="4">
        <f t="shared" si="5"/>
        <v>2.8731428189735952E-2</v>
      </c>
    </row>
    <row r="357" spans="1:8" x14ac:dyDescent="0.25">
      <c r="A357" s="1">
        <v>41852</v>
      </c>
      <c r="B357">
        <v>23.725000000000001</v>
      </c>
      <c r="C357">
        <v>25.725000000000001</v>
      </c>
      <c r="D357">
        <v>23.32</v>
      </c>
      <c r="E357">
        <v>25.625</v>
      </c>
      <c r="F357">
        <v>22.985583999999999</v>
      </c>
      <c r="G357">
        <v>3748308000</v>
      </c>
      <c r="H357" s="4">
        <f t="shared" si="5"/>
        <v>7.2175670202385245E-2</v>
      </c>
    </row>
    <row r="358" spans="1:8" x14ac:dyDescent="0.25">
      <c r="A358" s="1">
        <v>41883</v>
      </c>
      <c r="B358">
        <v>25.764999</v>
      </c>
      <c r="C358">
        <v>25.934999000000001</v>
      </c>
      <c r="D358">
        <v>24.035</v>
      </c>
      <c r="E358">
        <v>25.1875</v>
      </c>
      <c r="F358">
        <v>22.705522999999999</v>
      </c>
      <c r="G358">
        <v>6105680000</v>
      </c>
      <c r="H358" s="4">
        <f t="shared" si="5"/>
        <v>-1.2184202063345473E-2</v>
      </c>
    </row>
    <row r="359" spans="1:8" x14ac:dyDescent="0.25">
      <c r="A359" s="1">
        <v>41913</v>
      </c>
      <c r="B359">
        <v>25.147499</v>
      </c>
      <c r="C359">
        <v>27.01</v>
      </c>
      <c r="D359">
        <v>23.795000000000002</v>
      </c>
      <c r="E359">
        <v>27</v>
      </c>
      <c r="F359">
        <v>24.339417000000001</v>
      </c>
      <c r="G359">
        <v>5441120800</v>
      </c>
      <c r="H359" s="4">
        <f t="shared" si="5"/>
        <v>7.1960201048881345E-2</v>
      </c>
    </row>
    <row r="360" spans="1:8" x14ac:dyDescent="0.25">
      <c r="A360" s="1">
        <v>41944</v>
      </c>
      <c r="B360">
        <v>27.055</v>
      </c>
      <c r="C360">
        <v>29.9375</v>
      </c>
      <c r="D360">
        <v>26.93</v>
      </c>
      <c r="E360">
        <v>29.732500000000002</v>
      </c>
      <c r="F360">
        <v>26.802665999999999</v>
      </c>
      <c r="G360">
        <v>3281632800</v>
      </c>
      <c r="H360" s="4">
        <f t="shared" si="5"/>
        <v>0.10120410854541007</v>
      </c>
    </row>
    <row r="361" spans="1:8" x14ac:dyDescent="0.25">
      <c r="A361" s="1">
        <v>41974</v>
      </c>
      <c r="B361">
        <v>29.702499</v>
      </c>
      <c r="C361">
        <v>29.8125</v>
      </c>
      <c r="D361">
        <v>26.565000999999999</v>
      </c>
      <c r="E361">
        <v>27.594999000000001</v>
      </c>
      <c r="F361">
        <v>24.983651999999999</v>
      </c>
      <c r="G361">
        <v>4294378400</v>
      </c>
      <c r="H361" s="4">
        <f t="shared" si="5"/>
        <v>-6.7866905478731088E-2</v>
      </c>
    </row>
    <row r="362" spans="1:8" x14ac:dyDescent="0.25">
      <c r="A362" s="1">
        <v>42005</v>
      </c>
      <c r="B362">
        <v>27.8475</v>
      </c>
      <c r="C362">
        <v>30</v>
      </c>
      <c r="D362">
        <v>26.157499000000001</v>
      </c>
      <c r="E362">
        <v>29.290001</v>
      </c>
      <c r="F362">
        <v>26.518256999999998</v>
      </c>
      <c r="G362">
        <v>5221053600</v>
      </c>
      <c r="H362" s="4">
        <f t="shared" si="5"/>
        <v>6.1424366621821269E-2</v>
      </c>
    </row>
    <row r="363" spans="1:8" x14ac:dyDescent="0.25">
      <c r="A363" s="1">
        <v>42036</v>
      </c>
      <c r="B363">
        <v>29.512501</v>
      </c>
      <c r="C363">
        <v>33.400002000000001</v>
      </c>
      <c r="D363">
        <v>29.02</v>
      </c>
      <c r="E363">
        <v>32.115001999999997</v>
      </c>
      <c r="F363">
        <v>29.075925999999999</v>
      </c>
      <c r="G363">
        <v>4546140800</v>
      </c>
      <c r="H363" s="4">
        <f t="shared" si="5"/>
        <v>9.6449363168929381E-2</v>
      </c>
    </row>
    <row r="364" spans="1:8" x14ac:dyDescent="0.25">
      <c r="A364" s="1">
        <v>42064</v>
      </c>
      <c r="B364">
        <v>32.3125</v>
      </c>
      <c r="C364">
        <v>32.57</v>
      </c>
      <c r="D364">
        <v>30.407499000000001</v>
      </c>
      <c r="E364">
        <v>31.107500000000002</v>
      </c>
      <c r="F364">
        <v>28.274918</v>
      </c>
      <c r="G364">
        <v>4554568400</v>
      </c>
      <c r="H364" s="4">
        <f t="shared" si="5"/>
        <v>-2.7548838857273217E-2</v>
      </c>
    </row>
    <row r="365" spans="1:8" x14ac:dyDescent="0.25">
      <c r="A365" s="1">
        <v>42095</v>
      </c>
      <c r="B365">
        <v>31.204999999999998</v>
      </c>
      <c r="C365">
        <v>33.634998000000003</v>
      </c>
      <c r="D365">
        <v>30.774999999999999</v>
      </c>
      <c r="E365">
        <v>31.287500000000001</v>
      </c>
      <c r="F365">
        <v>28.438524000000001</v>
      </c>
      <c r="G365">
        <v>3984542000</v>
      </c>
      <c r="H365" s="4">
        <f t="shared" si="5"/>
        <v>5.7862590441464246E-3</v>
      </c>
    </row>
    <row r="366" spans="1:8" x14ac:dyDescent="0.25">
      <c r="A366" s="1">
        <v>42125</v>
      </c>
      <c r="B366">
        <v>31.524999999999999</v>
      </c>
      <c r="C366">
        <v>33.2425</v>
      </c>
      <c r="D366">
        <v>30.84</v>
      </c>
      <c r="E366">
        <v>32.57</v>
      </c>
      <c r="F366">
        <v>29.604241999999999</v>
      </c>
      <c r="G366">
        <v>3816608400</v>
      </c>
      <c r="H366" s="4">
        <f t="shared" si="5"/>
        <v>4.0990805289332188E-2</v>
      </c>
    </row>
    <row r="367" spans="1:8" x14ac:dyDescent="0.25">
      <c r="A367" s="1">
        <v>42156</v>
      </c>
      <c r="B367">
        <v>32.57</v>
      </c>
      <c r="C367">
        <v>32.847499999999997</v>
      </c>
      <c r="D367">
        <v>31.120000999999998</v>
      </c>
      <c r="E367">
        <v>31.357500000000002</v>
      </c>
      <c r="F367">
        <v>28.621207999999999</v>
      </c>
      <c r="G367">
        <v>3514426800</v>
      </c>
      <c r="H367" s="4">
        <f t="shared" si="5"/>
        <v>-3.3205849350913974E-2</v>
      </c>
    </row>
    <row r="368" spans="1:8" x14ac:dyDescent="0.25">
      <c r="A368" s="1">
        <v>42186</v>
      </c>
      <c r="B368">
        <v>31.725000000000001</v>
      </c>
      <c r="C368">
        <v>33.2425</v>
      </c>
      <c r="D368">
        <v>29.805</v>
      </c>
      <c r="E368">
        <v>30.325001</v>
      </c>
      <c r="F368">
        <v>27.678802000000001</v>
      </c>
      <c r="G368">
        <v>4233122400</v>
      </c>
      <c r="H368" s="4">
        <f t="shared" si="5"/>
        <v>-3.2926842221334574E-2</v>
      </c>
    </row>
    <row r="369" spans="1:8" x14ac:dyDescent="0.25">
      <c r="A369" s="1">
        <v>42217</v>
      </c>
      <c r="B369">
        <v>30.375</v>
      </c>
      <c r="C369">
        <v>30.642499999999998</v>
      </c>
      <c r="D369">
        <v>23</v>
      </c>
      <c r="E369">
        <v>28.190000999999999</v>
      </c>
      <c r="F369">
        <v>25.730103</v>
      </c>
      <c r="G369">
        <v>6427276400</v>
      </c>
      <c r="H369" s="4">
        <f t="shared" si="5"/>
        <v>-7.0404022544039324E-2</v>
      </c>
    </row>
    <row r="370" spans="1:8" x14ac:dyDescent="0.25">
      <c r="A370" s="1">
        <v>42248</v>
      </c>
      <c r="B370">
        <v>27.537500000000001</v>
      </c>
      <c r="C370">
        <v>29.2225</v>
      </c>
      <c r="D370">
        <v>26.84</v>
      </c>
      <c r="E370">
        <v>27.575001</v>
      </c>
      <c r="F370">
        <v>25.282699999999998</v>
      </c>
      <c r="G370">
        <v>4826189200</v>
      </c>
      <c r="H370" s="4">
        <f t="shared" si="5"/>
        <v>-1.7388309716443895E-2</v>
      </c>
    </row>
    <row r="371" spans="1:8" x14ac:dyDescent="0.25">
      <c r="A371" s="1">
        <v>42278</v>
      </c>
      <c r="B371">
        <v>27.267499999999998</v>
      </c>
      <c r="C371">
        <v>30.305</v>
      </c>
      <c r="D371">
        <v>26.827499</v>
      </c>
      <c r="E371">
        <v>29.875</v>
      </c>
      <c r="F371">
        <v>27.391499</v>
      </c>
      <c r="G371">
        <v>4450048400</v>
      </c>
      <c r="H371" s="4">
        <f t="shared" si="5"/>
        <v>8.340877358826404E-2</v>
      </c>
    </row>
    <row r="372" spans="1:8" x14ac:dyDescent="0.25">
      <c r="A372" s="1">
        <v>42309</v>
      </c>
      <c r="B372">
        <v>30.200001</v>
      </c>
      <c r="C372">
        <v>30.954999999999998</v>
      </c>
      <c r="D372">
        <v>27.75</v>
      </c>
      <c r="E372">
        <v>29.575001</v>
      </c>
      <c r="F372">
        <v>27.116436</v>
      </c>
      <c r="G372">
        <v>3002562400</v>
      </c>
      <c r="H372" s="4">
        <f t="shared" si="5"/>
        <v>-1.0041911178354956E-2</v>
      </c>
    </row>
    <row r="373" spans="1:8" x14ac:dyDescent="0.25">
      <c r="A373" s="1">
        <v>42339</v>
      </c>
      <c r="B373">
        <v>29.6875</v>
      </c>
      <c r="C373">
        <v>29.965</v>
      </c>
      <c r="D373">
        <v>26.204999999999998</v>
      </c>
      <c r="E373">
        <v>26.315000999999999</v>
      </c>
      <c r="F373">
        <v>24.230719000000001</v>
      </c>
      <c r="G373">
        <v>3687660800</v>
      </c>
      <c r="H373" s="4">
        <f t="shared" si="5"/>
        <v>-0.10641947931505447</v>
      </c>
    </row>
    <row r="374" spans="1:8" x14ac:dyDescent="0.25">
      <c r="A374" s="1">
        <v>42370</v>
      </c>
      <c r="B374">
        <v>25.6525</v>
      </c>
      <c r="C374">
        <v>26.462499999999999</v>
      </c>
      <c r="D374">
        <v>23.0975</v>
      </c>
      <c r="E374">
        <v>24.334999</v>
      </c>
      <c r="F374">
        <v>22.407547000000001</v>
      </c>
      <c r="G374">
        <v>5087392000</v>
      </c>
      <c r="H374" s="4">
        <f t="shared" si="5"/>
        <v>-7.5242175025842184E-2</v>
      </c>
    </row>
    <row r="375" spans="1:8" x14ac:dyDescent="0.25">
      <c r="A375" s="1">
        <v>42401</v>
      </c>
      <c r="B375">
        <v>24.1175</v>
      </c>
      <c r="C375">
        <v>24.7225</v>
      </c>
      <c r="D375">
        <v>23.147499</v>
      </c>
      <c r="E375">
        <v>24.172501</v>
      </c>
      <c r="F375">
        <v>22.257912000000001</v>
      </c>
      <c r="G375">
        <v>3243450400</v>
      </c>
      <c r="H375" s="4">
        <f t="shared" si="5"/>
        <v>-6.6778840182729615E-3</v>
      </c>
    </row>
    <row r="376" spans="1:8" x14ac:dyDescent="0.25">
      <c r="A376" s="1">
        <v>42430</v>
      </c>
      <c r="B376">
        <v>24.412500000000001</v>
      </c>
      <c r="C376">
        <v>27.605</v>
      </c>
      <c r="D376">
        <v>24.355</v>
      </c>
      <c r="E376">
        <v>27.247499000000001</v>
      </c>
      <c r="F376">
        <v>25.225508000000001</v>
      </c>
      <c r="G376">
        <v>2984198400</v>
      </c>
      <c r="H376" s="4">
        <f t="shared" si="5"/>
        <v>0.13332769039611625</v>
      </c>
    </row>
    <row r="377" spans="1:8" x14ac:dyDescent="0.25">
      <c r="A377" s="1">
        <v>42461</v>
      </c>
      <c r="B377">
        <v>27.195</v>
      </c>
      <c r="C377">
        <v>28.0975</v>
      </c>
      <c r="D377">
        <v>23.127500999999999</v>
      </c>
      <c r="E377">
        <v>23.434999000000001</v>
      </c>
      <c r="F377">
        <v>21.695923000000001</v>
      </c>
      <c r="G377">
        <v>3489534800</v>
      </c>
      <c r="H377" s="4">
        <f t="shared" si="5"/>
        <v>-0.13992126541118621</v>
      </c>
    </row>
    <row r="378" spans="1:8" x14ac:dyDescent="0.25">
      <c r="A378" s="1">
        <v>42491</v>
      </c>
      <c r="B378">
        <v>23.4925</v>
      </c>
      <c r="C378">
        <v>25.182500999999998</v>
      </c>
      <c r="D378">
        <v>22.3675</v>
      </c>
      <c r="E378">
        <v>24.965</v>
      </c>
      <c r="F378">
        <v>23.112375</v>
      </c>
      <c r="G378">
        <v>3602686000</v>
      </c>
      <c r="H378" s="4">
        <f t="shared" si="5"/>
        <v>6.5286551763665379E-2</v>
      </c>
    </row>
    <row r="379" spans="1:8" x14ac:dyDescent="0.25">
      <c r="A379" s="1">
        <v>42522</v>
      </c>
      <c r="B379">
        <v>24.754999000000002</v>
      </c>
      <c r="C379">
        <v>25.4725</v>
      </c>
      <c r="D379">
        <v>22.875</v>
      </c>
      <c r="E379">
        <v>23.9</v>
      </c>
      <c r="F379">
        <v>22.261129</v>
      </c>
      <c r="G379">
        <v>3117990800</v>
      </c>
      <c r="H379" s="4">
        <f t="shared" si="5"/>
        <v>-3.6830745433993672E-2</v>
      </c>
    </row>
    <row r="380" spans="1:8" x14ac:dyDescent="0.25">
      <c r="A380" s="1">
        <v>42552</v>
      </c>
      <c r="B380">
        <v>23.872499000000001</v>
      </c>
      <c r="C380">
        <v>26.137501</v>
      </c>
      <c r="D380">
        <v>23.592500999999999</v>
      </c>
      <c r="E380">
        <v>26.052499999999998</v>
      </c>
      <c r="F380">
        <v>24.266031000000002</v>
      </c>
      <c r="G380">
        <v>2743118400</v>
      </c>
      <c r="H380" s="4">
        <f t="shared" si="5"/>
        <v>9.006290741138967E-2</v>
      </c>
    </row>
    <row r="381" spans="1:8" x14ac:dyDescent="0.25">
      <c r="A381" s="1">
        <v>42583</v>
      </c>
      <c r="B381">
        <v>26.102501</v>
      </c>
      <c r="C381">
        <v>27.557500999999998</v>
      </c>
      <c r="D381">
        <v>26</v>
      </c>
      <c r="E381">
        <v>26.524999999999999</v>
      </c>
      <c r="F381">
        <v>24.706125</v>
      </c>
      <c r="G381">
        <v>2520514000</v>
      </c>
      <c r="H381" s="4">
        <f t="shared" si="5"/>
        <v>1.8136216837438157E-2</v>
      </c>
    </row>
    <row r="382" spans="1:8" x14ac:dyDescent="0.25">
      <c r="A382" s="1">
        <v>42614</v>
      </c>
      <c r="B382">
        <v>26.535</v>
      </c>
      <c r="C382">
        <v>29.045000000000002</v>
      </c>
      <c r="D382">
        <v>25.6325</v>
      </c>
      <c r="E382">
        <v>28.262501</v>
      </c>
      <c r="F382">
        <v>26.467093999999999</v>
      </c>
      <c r="G382">
        <v>3872062400</v>
      </c>
      <c r="H382" s="4">
        <f t="shared" si="5"/>
        <v>7.1276616628467515E-2</v>
      </c>
    </row>
    <row r="383" spans="1:8" x14ac:dyDescent="0.25">
      <c r="A383" s="1">
        <v>42644</v>
      </c>
      <c r="B383">
        <v>28.177499999999998</v>
      </c>
      <c r="C383">
        <v>29.672501</v>
      </c>
      <c r="D383">
        <v>28.07</v>
      </c>
      <c r="E383">
        <v>28.385000000000002</v>
      </c>
      <c r="F383">
        <v>26.581807999999999</v>
      </c>
      <c r="G383">
        <v>2747657200</v>
      </c>
      <c r="H383" s="4">
        <f t="shared" si="5"/>
        <v>4.3342121352649698E-3</v>
      </c>
    </row>
    <row r="384" spans="1:8" x14ac:dyDescent="0.25">
      <c r="A384" s="1">
        <v>42675</v>
      </c>
      <c r="B384">
        <v>28.364999999999998</v>
      </c>
      <c r="C384">
        <v>28.442499000000002</v>
      </c>
      <c r="D384">
        <v>26.02</v>
      </c>
      <c r="E384">
        <v>27.629999000000002</v>
      </c>
      <c r="F384">
        <v>25.874765</v>
      </c>
      <c r="G384">
        <v>2886220000</v>
      </c>
      <c r="H384" s="4">
        <f t="shared" si="5"/>
        <v>-2.6598755058346635E-2</v>
      </c>
    </row>
    <row r="385" spans="1:8" x14ac:dyDescent="0.25">
      <c r="A385" s="1">
        <v>42705</v>
      </c>
      <c r="B385">
        <v>27.592500999999999</v>
      </c>
      <c r="C385">
        <v>29.504999000000002</v>
      </c>
      <c r="D385">
        <v>27.0625</v>
      </c>
      <c r="E385">
        <v>28.954999999999998</v>
      </c>
      <c r="F385">
        <v>27.254814</v>
      </c>
      <c r="G385">
        <v>2435086800</v>
      </c>
      <c r="H385" s="4">
        <f t="shared" si="5"/>
        <v>5.3335711454770784E-2</v>
      </c>
    </row>
    <row r="386" spans="1:8" x14ac:dyDescent="0.25">
      <c r="A386" s="1">
        <v>42736</v>
      </c>
      <c r="B386">
        <v>28.950001</v>
      </c>
      <c r="C386">
        <v>30.610001</v>
      </c>
      <c r="D386">
        <v>28.690000999999999</v>
      </c>
      <c r="E386">
        <v>30.337499999999999</v>
      </c>
      <c r="F386">
        <v>28.556137</v>
      </c>
      <c r="G386">
        <v>2252488000</v>
      </c>
      <c r="H386" s="4">
        <f t="shared" si="5"/>
        <v>4.7746537547458612E-2</v>
      </c>
    </row>
    <row r="387" spans="1:8" x14ac:dyDescent="0.25">
      <c r="A387" s="1">
        <v>42767</v>
      </c>
      <c r="B387">
        <v>31.7575</v>
      </c>
      <c r="C387">
        <v>34.369999</v>
      </c>
      <c r="D387">
        <v>31.752500999999999</v>
      </c>
      <c r="E387">
        <v>34.247501</v>
      </c>
      <c r="F387">
        <v>32.236545999999997</v>
      </c>
      <c r="G387">
        <v>2299874400</v>
      </c>
      <c r="H387" s="4">
        <f t="shared" si="5"/>
        <v>0.12888329398335618</v>
      </c>
    </row>
    <row r="388" spans="1:8" x14ac:dyDescent="0.25">
      <c r="A388" s="1">
        <v>42795</v>
      </c>
      <c r="B388">
        <v>34.472499999999997</v>
      </c>
      <c r="C388">
        <v>36.125</v>
      </c>
      <c r="D388">
        <v>34.262501</v>
      </c>
      <c r="E388">
        <v>35.915000999999997</v>
      </c>
      <c r="F388">
        <v>33.952708999999999</v>
      </c>
      <c r="G388">
        <v>2246513600</v>
      </c>
      <c r="H388" s="4">
        <f t="shared" ref="H388:H451" si="6">F388/F387-1</f>
        <v>5.3236565728847163E-2</v>
      </c>
    </row>
    <row r="389" spans="1:8" x14ac:dyDescent="0.25">
      <c r="A389" s="1">
        <v>42826</v>
      </c>
      <c r="B389">
        <v>35.927501999999997</v>
      </c>
      <c r="C389">
        <v>36.365001999999997</v>
      </c>
      <c r="D389">
        <v>35.014999000000003</v>
      </c>
      <c r="E389">
        <v>35.912497999999999</v>
      </c>
      <c r="F389">
        <v>33.950344000000001</v>
      </c>
      <c r="G389">
        <v>1493216400</v>
      </c>
      <c r="H389" s="4">
        <f t="shared" si="6"/>
        <v>-6.965570847372593E-5</v>
      </c>
    </row>
    <row r="390" spans="1:8" x14ac:dyDescent="0.25">
      <c r="A390" s="1">
        <v>42856</v>
      </c>
      <c r="B390">
        <v>36.275002000000001</v>
      </c>
      <c r="C390">
        <v>39.162497999999999</v>
      </c>
      <c r="D390">
        <v>36.067501</v>
      </c>
      <c r="E390">
        <v>38.189999</v>
      </c>
      <c r="F390">
        <v>36.103408999999999</v>
      </c>
      <c r="G390">
        <v>2615927200</v>
      </c>
      <c r="H390" s="4">
        <f t="shared" si="6"/>
        <v>6.3418061389893365E-2</v>
      </c>
    </row>
    <row r="391" spans="1:8" x14ac:dyDescent="0.25">
      <c r="A391" s="1">
        <v>42887</v>
      </c>
      <c r="B391">
        <v>38.292499999999997</v>
      </c>
      <c r="C391">
        <v>38.994999</v>
      </c>
      <c r="D391">
        <v>35.549999</v>
      </c>
      <c r="E391">
        <v>36.005001</v>
      </c>
      <c r="F391">
        <v>34.178283999999998</v>
      </c>
      <c r="G391">
        <v>2736712400</v>
      </c>
      <c r="H391" s="4">
        <f t="shared" si="6"/>
        <v>-5.3322526966913308E-2</v>
      </c>
    </row>
    <row r="392" spans="1:8" x14ac:dyDescent="0.25">
      <c r="A392" s="1">
        <v>42917</v>
      </c>
      <c r="B392">
        <v>36.220001000000003</v>
      </c>
      <c r="C392">
        <v>38.497501</v>
      </c>
      <c r="D392">
        <v>35.602500999999997</v>
      </c>
      <c r="E392">
        <v>37.182499</v>
      </c>
      <c r="F392">
        <v>35.296042999999997</v>
      </c>
      <c r="G392">
        <v>1688047600</v>
      </c>
      <c r="H392" s="4">
        <f t="shared" si="6"/>
        <v>3.2703777638456E-2</v>
      </c>
    </row>
    <row r="393" spans="1:8" x14ac:dyDescent="0.25">
      <c r="A393" s="1">
        <v>42948</v>
      </c>
      <c r="B393">
        <v>37.275002000000001</v>
      </c>
      <c r="C393">
        <v>41.130001</v>
      </c>
      <c r="D393">
        <v>37.102500999999997</v>
      </c>
      <c r="E393">
        <v>41</v>
      </c>
      <c r="F393">
        <v>38.919848999999999</v>
      </c>
      <c r="G393">
        <v>2644276000</v>
      </c>
      <c r="H393" s="4">
        <f t="shared" si="6"/>
        <v>0.10266890257358319</v>
      </c>
    </row>
    <row r="394" spans="1:8" x14ac:dyDescent="0.25">
      <c r="A394" s="1">
        <v>42979</v>
      </c>
      <c r="B394">
        <v>41.200001</v>
      </c>
      <c r="C394">
        <v>41.235000999999997</v>
      </c>
      <c r="D394">
        <v>37.290000999999997</v>
      </c>
      <c r="E394">
        <v>38.529998999999997</v>
      </c>
      <c r="F394">
        <v>36.718806999999998</v>
      </c>
      <c r="G394">
        <v>2721496400</v>
      </c>
      <c r="H394" s="4">
        <f t="shared" si="6"/>
        <v>-5.6553199885230776E-2</v>
      </c>
    </row>
    <row r="395" spans="1:8" x14ac:dyDescent="0.25">
      <c r="A395" s="1">
        <v>43009</v>
      </c>
      <c r="B395">
        <v>38.564999</v>
      </c>
      <c r="C395">
        <v>42.412497999999999</v>
      </c>
      <c r="D395">
        <v>38.115001999999997</v>
      </c>
      <c r="E395">
        <v>42.259998000000003</v>
      </c>
      <c r="F395">
        <v>40.273463999999997</v>
      </c>
      <c r="G395">
        <v>2017165200</v>
      </c>
      <c r="H395" s="4">
        <f t="shared" si="6"/>
        <v>9.6807529721758101E-2</v>
      </c>
    </row>
    <row r="396" spans="1:8" x14ac:dyDescent="0.25">
      <c r="A396" s="1">
        <v>43040</v>
      </c>
      <c r="B396">
        <v>42.467498999999997</v>
      </c>
      <c r="C396">
        <v>44.060001</v>
      </c>
      <c r="D396">
        <v>41.32</v>
      </c>
      <c r="E396">
        <v>42.962502000000001</v>
      </c>
      <c r="F396">
        <v>40.942951000000001</v>
      </c>
      <c r="G396">
        <v>2402653600</v>
      </c>
      <c r="H396" s="4">
        <f t="shared" si="6"/>
        <v>1.6623526598059879E-2</v>
      </c>
    </row>
    <row r="397" spans="1:8" x14ac:dyDescent="0.25">
      <c r="A397" s="1">
        <v>43070</v>
      </c>
      <c r="B397">
        <v>42.487499</v>
      </c>
      <c r="C397">
        <v>44.299999</v>
      </c>
      <c r="D397">
        <v>41.615001999999997</v>
      </c>
      <c r="E397">
        <v>42.307499</v>
      </c>
      <c r="F397">
        <v>40.463676</v>
      </c>
      <c r="G397">
        <v>2124735200</v>
      </c>
      <c r="H397" s="4">
        <f t="shared" si="6"/>
        <v>-1.1705922223339549E-2</v>
      </c>
    </row>
    <row r="398" spans="1:8" x14ac:dyDescent="0.25">
      <c r="A398" s="1">
        <v>43101</v>
      </c>
      <c r="B398">
        <v>42.540000999999997</v>
      </c>
      <c r="C398">
        <v>45.025002000000001</v>
      </c>
      <c r="D398">
        <v>41.174999</v>
      </c>
      <c r="E398">
        <v>41.857498</v>
      </c>
      <c r="F398">
        <v>40.033290999999998</v>
      </c>
      <c r="G398">
        <v>2638717600</v>
      </c>
      <c r="H398" s="4">
        <f t="shared" si="6"/>
        <v>-1.0636329729409644E-2</v>
      </c>
    </row>
    <row r="399" spans="1:8" x14ac:dyDescent="0.25">
      <c r="A399" s="1">
        <v>43132</v>
      </c>
      <c r="B399">
        <v>41.792499999999997</v>
      </c>
      <c r="C399">
        <v>45.154998999999997</v>
      </c>
      <c r="D399">
        <v>37.560001</v>
      </c>
      <c r="E399">
        <v>44.529998999999997</v>
      </c>
      <c r="F399">
        <v>42.589325000000002</v>
      </c>
      <c r="G399">
        <v>3711577200</v>
      </c>
      <c r="H399" s="4">
        <f t="shared" si="6"/>
        <v>6.384771114620591E-2</v>
      </c>
    </row>
    <row r="400" spans="1:8" x14ac:dyDescent="0.25">
      <c r="A400" s="1">
        <v>43160</v>
      </c>
      <c r="B400">
        <v>44.634998000000003</v>
      </c>
      <c r="C400">
        <v>45.875</v>
      </c>
      <c r="D400">
        <v>41.235000999999997</v>
      </c>
      <c r="E400">
        <v>41.945</v>
      </c>
      <c r="F400">
        <v>40.280532999999998</v>
      </c>
      <c r="G400">
        <v>2854910800</v>
      </c>
      <c r="H400" s="4">
        <f t="shared" si="6"/>
        <v>-5.4210579763825928E-2</v>
      </c>
    </row>
    <row r="401" spans="1:8" x14ac:dyDescent="0.25">
      <c r="A401" s="1">
        <v>43191</v>
      </c>
      <c r="B401">
        <v>41.66</v>
      </c>
      <c r="C401">
        <v>44.735000999999997</v>
      </c>
      <c r="D401">
        <v>40.157501000000003</v>
      </c>
      <c r="E401">
        <v>41.314999</v>
      </c>
      <c r="F401">
        <v>39.675528999999997</v>
      </c>
      <c r="G401">
        <v>2664617200</v>
      </c>
      <c r="H401" s="4">
        <f t="shared" si="6"/>
        <v>-1.5019761530960851E-2</v>
      </c>
    </row>
    <row r="402" spans="1:8" x14ac:dyDescent="0.25">
      <c r="A402" s="1">
        <v>43221</v>
      </c>
      <c r="B402">
        <v>41.602500999999997</v>
      </c>
      <c r="C402">
        <v>47.592498999999997</v>
      </c>
      <c r="D402">
        <v>41.317501</v>
      </c>
      <c r="E402">
        <v>46.717498999999997</v>
      </c>
      <c r="F402">
        <v>44.863650999999997</v>
      </c>
      <c r="G402">
        <v>2483905200</v>
      </c>
      <c r="H402" s="4">
        <f t="shared" si="6"/>
        <v>0.13076377633175351</v>
      </c>
    </row>
    <row r="403" spans="1:8" x14ac:dyDescent="0.25">
      <c r="A403" s="1">
        <v>43252</v>
      </c>
      <c r="B403">
        <v>46.997501</v>
      </c>
      <c r="C403">
        <v>48.549999</v>
      </c>
      <c r="D403">
        <v>45.182499</v>
      </c>
      <c r="E403">
        <v>46.277500000000003</v>
      </c>
      <c r="F403">
        <v>44.612484000000002</v>
      </c>
      <c r="G403">
        <v>2110498000</v>
      </c>
      <c r="H403" s="4">
        <f t="shared" si="6"/>
        <v>-5.5984520742637933E-3</v>
      </c>
    </row>
    <row r="404" spans="1:8" x14ac:dyDescent="0.25">
      <c r="A404" s="1">
        <v>43282</v>
      </c>
      <c r="B404">
        <v>45.955002</v>
      </c>
      <c r="C404">
        <v>48.990001999999997</v>
      </c>
      <c r="D404">
        <v>45.854999999999997</v>
      </c>
      <c r="E404">
        <v>47.572498000000003</v>
      </c>
      <c r="F404">
        <v>45.860886000000001</v>
      </c>
      <c r="G404">
        <v>1574765600</v>
      </c>
      <c r="H404" s="4">
        <f t="shared" si="6"/>
        <v>2.7983243434730021E-2</v>
      </c>
    </row>
    <row r="405" spans="1:8" x14ac:dyDescent="0.25">
      <c r="A405" s="1">
        <v>43313</v>
      </c>
      <c r="B405">
        <v>49.782501000000003</v>
      </c>
      <c r="C405">
        <v>57.217498999999997</v>
      </c>
      <c r="D405">
        <v>49.327499000000003</v>
      </c>
      <c r="E405">
        <v>56.907501000000003</v>
      </c>
      <c r="F405">
        <v>54.860027000000002</v>
      </c>
      <c r="G405">
        <v>2801275600</v>
      </c>
      <c r="H405" s="4">
        <f t="shared" si="6"/>
        <v>0.19622693290312809</v>
      </c>
    </row>
    <row r="406" spans="1:8" x14ac:dyDescent="0.25">
      <c r="A406" s="1">
        <v>43344</v>
      </c>
      <c r="B406">
        <v>57.102500999999997</v>
      </c>
      <c r="C406">
        <v>57.417499999999997</v>
      </c>
      <c r="D406">
        <v>53.825001</v>
      </c>
      <c r="E406">
        <v>56.435001</v>
      </c>
      <c r="F406">
        <v>54.595329</v>
      </c>
      <c r="G406">
        <v>2715888000</v>
      </c>
      <c r="H406" s="4">
        <f t="shared" si="6"/>
        <v>-4.8249702830077679E-3</v>
      </c>
    </row>
    <row r="407" spans="1:8" x14ac:dyDescent="0.25">
      <c r="A407" s="1">
        <v>43374</v>
      </c>
      <c r="B407">
        <v>56.987499</v>
      </c>
      <c r="C407">
        <v>58.3675</v>
      </c>
      <c r="D407">
        <v>51.522499000000003</v>
      </c>
      <c r="E407">
        <v>54.715000000000003</v>
      </c>
      <c r="F407">
        <v>52.931399999999996</v>
      </c>
      <c r="G407">
        <v>3158994000</v>
      </c>
      <c r="H407" s="4">
        <f t="shared" si="6"/>
        <v>-3.0477497443050505E-2</v>
      </c>
    </row>
    <row r="408" spans="1:8" x14ac:dyDescent="0.25">
      <c r="A408" s="1">
        <v>43405</v>
      </c>
      <c r="B408">
        <v>54.762501</v>
      </c>
      <c r="C408">
        <v>55.59</v>
      </c>
      <c r="D408">
        <v>42.564999</v>
      </c>
      <c r="E408">
        <v>44.645000000000003</v>
      </c>
      <c r="F408">
        <v>43.189663000000003</v>
      </c>
      <c r="G408">
        <v>3845305600</v>
      </c>
      <c r="H408" s="4">
        <f t="shared" si="6"/>
        <v>-0.18404457467590118</v>
      </c>
    </row>
    <row r="409" spans="1:8" x14ac:dyDescent="0.25">
      <c r="A409" s="1">
        <v>43435</v>
      </c>
      <c r="B409">
        <v>46.115001999999997</v>
      </c>
      <c r="C409">
        <v>46.235000999999997</v>
      </c>
      <c r="D409">
        <v>36.647499000000003</v>
      </c>
      <c r="E409">
        <v>39.435001</v>
      </c>
      <c r="F409">
        <v>38.282600000000002</v>
      </c>
      <c r="G409">
        <v>3595690000</v>
      </c>
      <c r="H409" s="4">
        <f t="shared" si="6"/>
        <v>-0.11361660775172056</v>
      </c>
    </row>
    <row r="410" spans="1:8" x14ac:dyDescent="0.25">
      <c r="A410" s="1">
        <v>43466</v>
      </c>
      <c r="B410">
        <v>38.722499999999997</v>
      </c>
      <c r="C410">
        <v>42.25</v>
      </c>
      <c r="D410">
        <v>35.5</v>
      </c>
      <c r="E410">
        <v>41.610000999999997</v>
      </c>
      <c r="F410">
        <v>40.394053999999997</v>
      </c>
      <c r="G410">
        <v>3312349600</v>
      </c>
      <c r="H410" s="4">
        <f t="shared" si="6"/>
        <v>5.5154404350801434E-2</v>
      </c>
    </row>
    <row r="411" spans="1:8" x14ac:dyDescent="0.25">
      <c r="A411" s="1">
        <v>43497</v>
      </c>
      <c r="B411">
        <v>41.740001999999997</v>
      </c>
      <c r="C411">
        <v>43.967498999999997</v>
      </c>
      <c r="D411">
        <v>41.482498</v>
      </c>
      <c r="E411">
        <v>43.287497999999999</v>
      </c>
      <c r="F411">
        <v>42.022525999999999</v>
      </c>
      <c r="G411">
        <v>1890162400</v>
      </c>
      <c r="H411" s="4">
        <f t="shared" si="6"/>
        <v>4.0314646309083102E-2</v>
      </c>
    </row>
    <row r="412" spans="1:8" x14ac:dyDescent="0.25">
      <c r="A412" s="1">
        <v>43525</v>
      </c>
      <c r="B412">
        <v>43.57</v>
      </c>
      <c r="C412">
        <v>49.422500999999997</v>
      </c>
      <c r="D412">
        <v>42.375</v>
      </c>
      <c r="E412">
        <v>47.487499</v>
      </c>
      <c r="F412">
        <v>46.297504000000004</v>
      </c>
      <c r="G412">
        <v>2603925600</v>
      </c>
      <c r="H412" s="4">
        <f t="shared" si="6"/>
        <v>0.10173062894886442</v>
      </c>
    </row>
    <row r="413" spans="1:8" x14ac:dyDescent="0.25">
      <c r="A413" s="1">
        <v>43556</v>
      </c>
      <c r="B413">
        <v>47.91</v>
      </c>
      <c r="C413">
        <v>52.119999</v>
      </c>
      <c r="D413">
        <v>47.095001000000003</v>
      </c>
      <c r="E413">
        <v>50.167499999999997</v>
      </c>
      <c r="F413">
        <v>48.910342999999997</v>
      </c>
      <c r="G413">
        <v>2024470800</v>
      </c>
      <c r="H413" s="4">
        <f t="shared" si="6"/>
        <v>5.6435850191837389E-2</v>
      </c>
    </row>
    <row r="414" spans="1:8" x14ac:dyDescent="0.25">
      <c r="A414" s="1">
        <v>43586</v>
      </c>
      <c r="B414">
        <v>52.470001000000003</v>
      </c>
      <c r="C414">
        <v>53.827499000000003</v>
      </c>
      <c r="D414">
        <v>43.747501</v>
      </c>
      <c r="E414">
        <v>43.767502</v>
      </c>
      <c r="F414">
        <v>42.670726999999999</v>
      </c>
      <c r="G414">
        <v>2957826400</v>
      </c>
      <c r="H414" s="4">
        <f t="shared" si="6"/>
        <v>-0.12757252591747303</v>
      </c>
    </row>
    <row r="415" spans="1:8" x14ac:dyDescent="0.25">
      <c r="A415" s="1">
        <v>43617</v>
      </c>
      <c r="B415">
        <v>43.900002000000001</v>
      </c>
      <c r="C415">
        <v>50.392502</v>
      </c>
      <c r="D415">
        <v>42.567501</v>
      </c>
      <c r="E415">
        <v>49.48</v>
      </c>
      <c r="F415">
        <v>48.425846</v>
      </c>
      <c r="G415">
        <v>2060874800</v>
      </c>
      <c r="H415" s="4">
        <f t="shared" si="6"/>
        <v>0.13487276652211722</v>
      </c>
    </row>
    <row r="416" spans="1:8" x14ac:dyDescent="0.25">
      <c r="A416" s="1">
        <v>43647</v>
      </c>
      <c r="B416">
        <v>50.792499999999997</v>
      </c>
      <c r="C416">
        <v>55.342498999999997</v>
      </c>
      <c r="D416">
        <v>49.602500999999997</v>
      </c>
      <c r="E416">
        <v>53.259998000000003</v>
      </c>
      <c r="F416">
        <v>52.125317000000003</v>
      </c>
      <c r="G416">
        <v>1895406800</v>
      </c>
      <c r="H416" s="4">
        <f t="shared" si="6"/>
        <v>7.6394555915450635E-2</v>
      </c>
    </row>
    <row r="417" spans="1:8" x14ac:dyDescent="0.25">
      <c r="A417" s="1">
        <v>43678</v>
      </c>
      <c r="B417">
        <v>53.474997999999999</v>
      </c>
      <c r="C417">
        <v>54.5075</v>
      </c>
      <c r="D417">
        <v>48.145000000000003</v>
      </c>
      <c r="E417">
        <v>52.185001</v>
      </c>
      <c r="F417">
        <v>51.073219000000002</v>
      </c>
      <c r="G417">
        <v>2724326400</v>
      </c>
      <c r="H417" s="4">
        <f t="shared" si="6"/>
        <v>-2.0184011542797919E-2</v>
      </c>
    </row>
    <row r="418" spans="1:8" x14ac:dyDescent="0.25">
      <c r="A418" s="1">
        <v>43709</v>
      </c>
      <c r="B418">
        <v>51.607498</v>
      </c>
      <c r="C418">
        <v>56.604999999999997</v>
      </c>
      <c r="D418">
        <v>51.055</v>
      </c>
      <c r="E418">
        <v>55.9925</v>
      </c>
      <c r="F418">
        <v>55.007815999999998</v>
      </c>
      <c r="G418">
        <v>2170268400</v>
      </c>
      <c r="H418" s="4">
        <f t="shared" si="6"/>
        <v>7.7038359379697496E-2</v>
      </c>
    </row>
    <row r="419" spans="1:8" x14ac:dyDescent="0.25">
      <c r="A419" s="1">
        <v>43739</v>
      </c>
      <c r="B419">
        <v>56.267502</v>
      </c>
      <c r="C419">
        <v>62.4375</v>
      </c>
      <c r="D419">
        <v>53.782501000000003</v>
      </c>
      <c r="E419">
        <v>62.189999</v>
      </c>
      <c r="F419">
        <v>61.096316999999999</v>
      </c>
      <c r="G419">
        <v>2433210800</v>
      </c>
      <c r="H419" s="4">
        <f t="shared" si="6"/>
        <v>0.1106842889381392</v>
      </c>
    </row>
    <row r="420" spans="1:8" x14ac:dyDescent="0.25">
      <c r="A420" s="1">
        <v>43770</v>
      </c>
      <c r="B420">
        <v>62.384998000000003</v>
      </c>
      <c r="C420">
        <v>67</v>
      </c>
      <c r="D420">
        <v>62.290000999999997</v>
      </c>
      <c r="E420">
        <v>66.8125</v>
      </c>
      <c r="F420">
        <v>65.637527000000006</v>
      </c>
      <c r="G420">
        <v>1793326000</v>
      </c>
      <c r="H420" s="4">
        <f t="shared" si="6"/>
        <v>7.4328702988758044E-2</v>
      </c>
    </row>
    <row r="421" spans="1:8" x14ac:dyDescent="0.25">
      <c r="A421" s="1">
        <v>43800</v>
      </c>
      <c r="B421">
        <v>66.817497000000003</v>
      </c>
      <c r="C421">
        <v>73.492500000000007</v>
      </c>
      <c r="D421">
        <v>64.072502</v>
      </c>
      <c r="E421">
        <v>73.412497999999999</v>
      </c>
      <c r="F421">
        <v>72.337981999999997</v>
      </c>
      <c r="G421">
        <v>2388794800</v>
      </c>
      <c r="H421" s="4">
        <f t="shared" si="6"/>
        <v>0.10208268510786511</v>
      </c>
    </row>
    <row r="422" spans="1:8" x14ac:dyDescent="0.25">
      <c r="A422" s="1">
        <v>43831</v>
      </c>
      <c r="B422">
        <v>74.059997999999993</v>
      </c>
      <c r="C422">
        <v>81.962502000000001</v>
      </c>
      <c r="D422">
        <v>73.1875</v>
      </c>
      <c r="E422">
        <v>77.377502000000007</v>
      </c>
      <c r="F422">
        <v>76.244956999999999</v>
      </c>
      <c r="G422">
        <v>2934370400</v>
      </c>
      <c r="H422" s="4">
        <f t="shared" si="6"/>
        <v>5.4010008186294201E-2</v>
      </c>
    </row>
    <row r="423" spans="1:8" x14ac:dyDescent="0.25">
      <c r="A423" s="1">
        <v>43862</v>
      </c>
      <c r="B423">
        <v>76.074996999999996</v>
      </c>
      <c r="C423">
        <v>81.805000000000007</v>
      </c>
      <c r="D423">
        <v>64.092499000000004</v>
      </c>
      <c r="E423">
        <v>68.339995999999999</v>
      </c>
      <c r="F423">
        <v>67.339721999999995</v>
      </c>
      <c r="G423">
        <v>3019279200</v>
      </c>
      <c r="H423" s="4">
        <f t="shared" si="6"/>
        <v>-0.11679769194439971</v>
      </c>
    </row>
    <row r="424" spans="1:8" x14ac:dyDescent="0.25">
      <c r="A424" s="1">
        <v>43891</v>
      </c>
      <c r="B424">
        <v>70.569999999999993</v>
      </c>
      <c r="C424">
        <v>76</v>
      </c>
      <c r="D424">
        <v>53.152500000000003</v>
      </c>
      <c r="E424">
        <v>63.572498000000003</v>
      </c>
      <c r="F424">
        <v>62.790680000000002</v>
      </c>
      <c r="G424">
        <v>6280072400</v>
      </c>
      <c r="H424" s="4">
        <f t="shared" si="6"/>
        <v>-6.755362013523003E-2</v>
      </c>
    </row>
    <row r="425" spans="1:8" x14ac:dyDescent="0.25">
      <c r="A425" s="1">
        <v>43922</v>
      </c>
      <c r="B425">
        <v>61.625</v>
      </c>
      <c r="C425">
        <v>73.632499999999993</v>
      </c>
      <c r="D425">
        <v>59.224997999999999</v>
      </c>
      <c r="E425">
        <v>73.449996999999996</v>
      </c>
      <c r="F425">
        <v>72.546700000000001</v>
      </c>
      <c r="G425">
        <v>3265299200</v>
      </c>
      <c r="H425" s="4">
        <f t="shared" si="6"/>
        <v>0.1553736955866698</v>
      </c>
    </row>
    <row r="426" spans="1:8" x14ac:dyDescent="0.25">
      <c r="A426" s="1">
        <v>43952</v>
      </c>
      <c r="B426">
        <v>71.5625</v>
      </c>
      <c r="C426">
        <v>81.059997999999993</v>
      </c>
      <c r="D426">
        <v>71.462502000000001</v>
      </c>
      <c r="E426">
        <v>79.485000999999997</v>
      </c>
      <c r="F426">
        <v>78.507491999999999</v>
      </c>
      <c r="G426">
        <v>2805936000</v>
      </c>
      <c r="H426" s="4">
        <f t="shared" si="6"/>
        <v>8.2164895164080543E-2</v>
      </c>
    </row>
    <row r="427" spans="1:8" x14ac:dyDescent="0.25">
      <c r="A427" s="1">
        <v>43983</v>
      </c>
      <c r="B427">
        <v>79.4375</v>
      </c>
      <c r="C427">
        <v>93.095000999999996</v>
      </c>
      <c r="D427">
        <v>79.302498</v>
      </c>
      <c r="E427">
        <v>91.199996999999996</v>
      </c>
      <c r="F427">
        <v>90.322258000000005</v>
      </c>
      <c r="G427">
        <v>3243375600</v>
      </c>
      <c r="H427" s="4">
        <f t="shared" si="6"/>
        <v>0.15049221034853599</v>
      </c>
    </row>
    <row r="428" spans="1:8" x14ac:dyDescent="0.25">
      <c r="A428" s="1">
        <v>44013</v>
      </c>
      <c r="B428">
        <v>91.279999000000004</v>
      </c>
      <c r="C428">
        <v>106.415001</v>
      </c>
      <c r="D428">
        <v>89.144997000000004</v>
      </c>
      <c r="E428">
        <v>106.260002</v>
      </c>
      <c r="F428">
        <v>105.23732</v>
      </c>
      <c r="G428">
        <v>3020283200</v>
      </c>
      <c r="H428" s="4">
        <f t="shared" si="6"/>
        <v>0.16513163344521331</v>
      </c>
    </row>
    <row r="429" spans="1:8" x14ac:dyDescent="0.25">
      <c r="A429" s="1">
        <v>44044</v>
      </c>
      <c r="B429">
        <v>108.199997</v>
      </c>
      <c r="C429">
        <v>131</v>
      </c>
      <c r="D429">
        <v>107.89250199999999</v>
      </c>
      <c r="E429">
        <v>129.03999300000001</v>
      </c>
      <c r="F429">
        <v>127.798058</v>
      </c>
      <c r="G429">
        <v>4070061100</v>
      </c>
      <c r="H429" s="4">
        <f t="shared" si="6"/>
        <v>0.21437963262462412</v>
      </c>
    </row>
    <row r="430" spans="1:8" x14ac:dyDescent="0.25">
      <c r="A430" s="1">
        <v>44075</v>
      </c>
      <c r="B430">
        <v>132.759995</v>
      </c>
      <c r="C430">
        <v>137.979996</v>
      </c>
      <c r="D430">
        <v>103.099998</v>
      </c>
      <c r="E430">
        <v>115.80999799999999</v>
      </c>
      <c r="F430">
        <v>114.902191</v>
      </c>
      <c r="G430">
        <v>3885245100</v>
      </c>
      <c r="H430" s="4">
        <f t="shared" si="6"/>
        <v>-0.10090816090491761</v>
      </c>
    </row>
    <row r="431" spans="1:8" x14ac:dyDescent="0.25">
      <c r="A431" s="1">
        <v>44105</v>
      </c>
      <c r="B431">
        <v>117.639999</v>
      </c>
      <c r="C431">
        <v>125.389999</v>
      </c>
      <c r="D431">
        <v>107.720001</v>
      </c>
      <c r="E431">
        <v>108.860001</v>
      </c>
      <c r="F431">
        <v>108.006668</v>
      </c>
      <c r="G431">
        <v>2894666500</v>
      </c>
      <c r="H431" s="4">
        <f t="shared" si="6"/>
        <v>-6.00121106480902E-2</v>
      </c>
    </row>
    <row r="432" spans="1:8" x14ac:dyDescent="0.25">
      <c r="A432" s="1">
        <v>44136</v>
      </c>
      <c r="B432">
        <v>109.110001</v>
      </c>
      <c r="C432">
        <v>121.989998</v>
      </c>
      <c r="D432">
        <v>107.32</v>
      </c>
      <c r="E432">
        <v>119.050003</v>
      </c>
      <c r="F432">
        <v>118.116798</v>
      </c>
      <c r="G432">
        <v>2123077300</v>
      </c>
      <c r="H432" s="4">
        <f t="shared" si="6"/>
        <v>9.360653547797626E-2</v>
      </c>
    </row>
    <row r="433" spans="1:8" x14ac:dyDescent="0.25">
      <c r="A433" s="1">
        <v>44166</v>
      </c>
      <c r="B433">
        <v>121.010002</v>
      </c>
      <c r="C433">
        <v>138.78999300000001</v>
      </c>
      <c r="D433">
        <v>120.010002</v>
      </c>
      <c r="E433">
        <v>132.69000199999999</v>
      </c>
      <c r="F433">
        <v>131.87699900000001</v>
      </c>
      <c r="G433">
        <v>2322189600</v>
      </c>
      <c r="H433" s="4">
        <f t="shared" si="6"/>
        <v>0.1164965630036805</v>
      </c>
    </row>
    <row r="434" spans="1:8" x14ac:dyDescent="0.25">
      <c r="A434" s="1">
        <v>44197</v>
      </c>
      <c r="B434">
        <v>133.520004</v>
      </c>
      <c r="C434">
        <v>145.08999600000001</v>
      </c>
      <c r="D434">
        <v>126.379997</v>
      </c>
      <c r="E434">
        <v>131.96000699999999</v>
      </c>
      <c r="F434">
        <v>131.151489</v>
      </c>
      <c r="G434">
        <v>2240262000</v>
      </c>
      <c r="H434" s="4">
        <f t="shared" si="6"/>
        <v>-5.5014142382783238E-3</v>
      </c>
    </row>
    <row r="435" spans="1:8" x14ac:dyDescent="0.25">
      <c r="A435" s="1">
        <v>44228</v>
      </c>
      <c r="B435">
        <v>133.75</v>
      </c>
      <c r="C435">
        <v>137.88000500000001</v>
      </c>
      <c r="D435">
        <v>118.389999</v>
      </c>
      <c r="E435">
        <v>121.260002</v>
      </c>
      <c r="F435">
        <v>120.517036</v>
      </c>
      <c r="G435">
        <v>1833855600</v>
      </c>
      <c r="H435" s="4">
        <f t="shared" si="6"/>
        <v>-8.1085263164644594E-2</v>
      </c>
    </row>
    <row r="436" spans="1:8" x14ac:dyDescent="0.25">
      <c r="A436" s="1">
        <v>44256</v>
      </c>
      <c r="B436">
        <v>123.75</v>
      </c>
      <c r="C436">
        <v>128.720001</v>
      </c>
      <c r="D436">
        <v>116.209999</v>
      </c>
      <c r="E436">
        <v>122.150002</v>
      </c>
      <c r="F436">
        <v>121.583</v>
      </c>
      <c r="G436">
        <v>2650418200</v>
      </c>
      <c r="H436" s="4">
        <f t="shared" si="6"/>
        <v>8.8449237998184937E-3</v>
      </c>
    </row>
    <row r="437" spans="1:8" x14ac:dyDescent="0.25">
      <c r="A437" s="1">
        <v>44287</v>
      </c>
      <c r="B437">
        <v>123.660004</v>
      </c>
      <c r="C437">
        <v>137.070007</v>
      </c>
      <c r="D437">
        <v>122.489998</v>
      </c>
      <c r="E437">
        <v>131.46000699999999</v>
      </c>
      <c r="F437">
        <v>130.84979200000001</v>
      </c>
      <c r="G437">
        <v>1889857500</v>
      </c>
      <c r="H437" s="4">
        <f t="shared" si="6"/>
        <v>7.6217826505350361E-2</v>
      </c>
    </row>
    <row r="438" spans="1:8" x14ac:dyDescent="0.25">
      <c r="A438" s="1">
        <v>44317</v>
      </c>
      <c r="B438">
        <v>132.03999300000001</v>
      </c>
      <c r="C438">
        <v>134.070007</v>
      </c>
      <c r="D438">
        <v>122.25</v>
      </c>
      <c r="E438">
        <v>124.610001</v>
      </c>
      <c r="F438">
        <v>124.031578</v>
      </c>
      <c r="G438">
        <v>1711934900</v>
      </c>
      <c r="H438" s="4">
        <f t="shared" si="6"/>
        <v>-5.2107182562430188E-2</v>
      </c>
    </row>
    <row r="439" spans="1:8" x14ac:dyDescent="0.25">
      <c r="A439" s="1">
        <v>44348</v>
      </c>
      <c r="B439">
        <v>125.08000199999999</v>
      </c>
      <c r="C439">
        <v>137.41000399999999</v>
      </c>
      <c r="D439">
        <v>123.129997</v>
      </c>
      <c r="E439">
        <v>136.96000699999999</v>
      </c>
      <c r="F439">
        <v>136.55581699999999</v>
      </c>
      <c r="G439">
        <v>1606590000</v>
      </c>
      <c r="H439" s="4">
        <f t="shared" si="6"/>
        <v>0.10097621268674017</v>
      </c>
    </row>
    <row r="440" spans="1:8" x14ac:dyDescent="0.25">
      <c r="A440" s="1">
        <v>44378</v>
      </c>
      <c r="B440">
        <v>136.60000600000001</v>
      </c>
      <c r="C440">
        <v>150</v>
      </c>
      <c r="D440">
        <v>135.759995</v>
      </c>
      <c r="E440">
        <v>145.86000100000001</v>
      </c>
      <c r="F440">
        <v>145.42953499999999</v>
      </c>
      <c r="G440">
        <v>1918976500</v>
      </c>
      <c r="H440" s="4">
        <f t="shared" si="6"/>
        <v>6.4982350770161679E-2</v>
      </c>
    </row>
    <row r="441" spans="1:8" x14ac:dyDescent="0.25">
      <c r="A441" s="1">
        <v>44409</v>
      </c>
      <c r="B441">
        <v>146.36000100000001</v>
      </c>
      <c r="C441">
        <v>153.490005</v>
      </c>
      <c r="D441">
        <v>144.5</v>
      </c>
      <c r="E441">
        <v>151.83000200000001</v>
      </c>
      <c r="F441">
        <v>151.38192699999999</v>
      </c>
      <c r="G441">
        <v>1460744100</v>
      </c>
      <c r="H441" s="4">
        <f t="shared" si="6"/>
        <v>4.092973273963918E-2</v>
      </c>
    </row>
    <row r="442" spans="1:8" x14ac:dyDescent="0.25">
      <c r="A442" s="1">
        <v>44440</v>
      </c>
      <c r="B442">
        <v>152.83000200000001</v>
      </c>
      <c r="C442">
        <v>157.259995</v>
      </c>
      <c r="D442">
        <v>141.270004</v>
      </c>
      <c r="E442">
        <v>141.5</v>
      </c>
      <c r="F442">
        <v>141.29379299999999</v>
      </c>
      <c r="G442">
        <v>1797465800</v>
      </c>
      <c r="H442" s="4">
        <f t="shared" si="6"/>
        <v>-6.6640279985337947E-2</v>
      </c>
    </row>
    <row r="443" spans="1:8" x14ac:dyDescent="0.25">
      <c r="A443" s="1">
        <v>44470</v>
      </c>
      <c r="B443">
        <v>141.89999399999999</v>
      </c>
      <c r="C443">
        <v>153.16999799999999</v>
      </c>
      <c r="D443">
        <v>138.270004</v>
      </c>
      <c r="E443">
        <v>149.800003</v>
      </c>
      <c r="F443">
        <v>149.58169599999999</v>
      </c>
      <c r="G443">
        <v>1564866800</v>
      </c>
      <c r="H443" s="4">
        <f t="shared" si="6"/>
        <v>5.8657233442660939E-2</v>
      </c>
    </row>
    <row r="444" spans="1:8" x14ac:dyDescent="0.25">
      <c r="A444" s="1">
        <v>44501</v>
      </c>
      <c r="B444">
        <v>148.990005</v>
      </c>
      <c r="C444">
        <v>165.699997</v>
      </c>
      <c r="D444">
        <v>147.479996</v>
      </c>
      <c r="E444">
        <v>165.300003</v>
      </c>
      <c r="F444">
        <v>165.059113</v>
      </c>
      <c r="G444">
        <v>1690808300</v>
      </c>
      <c r="H444" s="4">
        <f t="shared" si="6"/>
        <v>0.10347132980762574</v>
      </c>
    </row>
    <row r="445" spans="1:8" x14ac:dyDescent="0.25">
      <c r="A445" s="1">
        <v>44531</v>
      </c>
      <c r="B445">
        <v>167.479996</v>
      </c>
      <c r="C445">
        <v>182.13000500000001</v>
      </c>
      <c r="D445">
        <v>157.800003</v>
      </c>
      <c r="E445">
        <v>179.300003</v>
      </c>
      <c r="F445">
        <v>179.300003</v>
      </c>
      <c r="G445">
        <v>1399088100</v>
      </c>
      <c r="H445" s="4">
        <f t="shared" si="6"/>
        <v>8.6277514407823164E-2</v>
      </c>
    </row>
    <row r="446" spans="1:8" x14ac:dyDescent="0.25">
      <c r="A446" s="1">
        <v>44562</v>
      </c>
      <c r="F446">
        <v>173.77145400000001</v>
      </c>
      <c r="H446" s="4">
        <f t="shared" si="6"/>
        <v>-3.0834070872826413E-2</v>
      </c>
    </row>
    <row r="447" spans="1:8" x14ac:dyDescent="0.25">
      <c r="A447" s="1">
        <v>44593</v>
      </c>
      <c r="F447">
        <v>164.16720599999999</v>
      </c>
      <c r="H447" s="4">
        <f t="shared" si="6"/>
        <v>-5.5269423020423258E-2</v>
      </c>
    </row>
    <row r="448" spans="1:8" x14ac:dyDescent="0.25">
      <c r="A448" s="1">
        <v>44621</v>
      </c>
      <c r="F448">
        <v>173.823624</v>
      </c>
      <c r="H448" s="4">
        <f t="shared" si="6"/>
        <v>5.8820627062386555E-2</v>
      </c>
    </row>
    <row r="449" spans="1:8" x14ac:dyDescent="0.25">
      <c r="A449" s="1">
        <v>44652</v>
      </c>
      <c r="F449">
        <v>156.939987</v>
      </c>
      <c r="H449" s="4">
        <f t="shared" si="6"/>
        <v>-9.7130853744022749E-2</v>
      </c>
    </row>
    <row r="450" spans="1:8" x14ac:dyDescent="0.25">
      <c r="A450" s="1">
        <v>44682</v>
      </c>
      <c r="F450">
        <v>148.169693</v>
      </c>
      <c r="H450" s="4">
        <f t="shared" si="6"/>
        <v>-5.5883106451385167E-2</v>
      </c>
    </row>
    <row r="451" spans="1:8" x14ac:dyDescent="0.25">
      <c r="A451" s="1">
        <v>44713</v>
      </c>
      <c r="F451">
        <v>136.30424500000001</v>
      </c>
      <c r="H451" s="4">
        <f t="shared" si="6"/>
        <v>-8.008012812714671E-2</v>
      </c>
    </row>
    <row r="452" spans="1:8" x14ac:dyDescent="0.25">
      <c r="A452" s="1">
        <v>44743</v>
      </c>
      <c r="F452">
        <v>162.01580799999999</v>
      </c>
      <c r="H452" s="4">
        <f t="shared" ref="H452:H456" si="7">F452/F451-1</f>
        <v>0.18863361885757834</v>
      </c>
    </row>
    <row r="453" spans="1:8" x14ac:dyDescent="0.25">
      <c r="A453" s="1">
        <v>44774</v>
      </c>
      <c r="F453">
        <v>156.74189799999999</v>
      </c>
      <c r="H453" s="4">
        <f t="shared" si="7"/>
        <v>-3.255182358501707E-2</v>
      </c>
    </row>
    <row r="454" spans="1:8" x14ac:dyDescent="0.25">
      <c r="A454" s="1">
        <v>44805</v>
      </c>
      <c r="F454">
        <v>137.971115</v>
      </c>
      <c r="H454" s="4">
        <f t="shared" si="7"/>
        <v>-0.11975600167863221</v>
      </c>
    </row>
    <row r="455" spans="1:8" x14ac:dyDescent="0.25">
      <c r="A455" s="1">
        <v>44835</v>
      </c>
      <c r="F455">
        <v>153.08604399999999</v>
      </c>
      <c r="H455" s="4">
        <f t="shared" si="7"/>
        <v>0.10955140139296549</v>
      </c>
    </row>
    <row r="456" spans="1:8" x14ac:dyDescent="0.25">
      <c r="A456" s="1"/>
      <c r="H456" s="4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45"/>
  <sheetViews>
    <sheetView workbookViewId="0">
      <pane ySplit="1" topLeftCell="A83" activePane="bottomLeft" state="frozen"/>
      <selection pane="bottomLeft" activeCell="G217" sqref="G217"/>
    </sheetView>
  </sheetViews>
  <sheetFormatPr defaultColWidth="11" defaultRowHeight="15.7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38018</v>
      </c>
      <c r="B2" s="2">
        <v>49.419998</v>
      </c>
      <c r="C2" s="2">
        <v>50.630001</v>
      </c>
      <c r="D2" s="2">
        <v>49.029998999999997</v>
      </c>
      <c r="E2" s="2">
        <v>50.529998999999997</v>
      </c>
      <c r="F2" s="2">
        <v>31.553585000000002</v>
      </c>
      <c r="G2" s="2">
        <v>409100</v>
      </c>
    </row>
    <row r="3" spans="1:8" x14ac:dyDescent="0.25">
      <c r="A3" s="3">
        <v>38047</v>
      </c>
      <c r="B3" s="2">
        <v>50.75</v>
      </c>
      <c r="C3" s="2">
        <v>51.25</v>
      </c>
      <c r="D3" s="2">
        <v>48</v>
      </c>
      <c r="E3" s="2">
        <v>49.400002000000001</v>
      </c>
      <c r="F3" s="2">
        <v>30.847967000000001</v>
      </c>
      <c r="G3" s="2">
        <v>160500</v>
      </c>
      <c r="H3" s="4">
        <f>F3/F2-1</f>
        <v>-2.2362530279839921E-2</v>
      </c>
    </row>
    <row r="4" spans="1:8" x14ac:dyDescent="0.25">
      <c r="A4" s="3">
        <v>38078</v>
      </c>
      <c r="B4" s="2">
        <v>49.439999</v>
      </c>
      <c r="C4" s="2">
        <v>50.130001</v>
      </c>
      <c r="D4" s="2">
        <v>48.41</v>
      </c>
      <c r="E4" s="2">
        <v>48.560001</v>
      </c>
      <c r="F4" s="2">
        <v>30.491773999999999</v>
      </c>
      <c r="G4" s="2">
        <v>213300</v>
      </c>
      <c r="H4" s="4">
        <f t="shared" ref="H4:H67" si="0">F4/F3-1</f>
        <v>-1.1546725267178926E-2</v>
      </c>
    </row>
    <row r="5" spans="1:8" x14ac:dyDescent="0.25">
      <c r="A5" s="3">
        <v>38108</v>
      </c>
      <c r="B5" s="2">
        <v>48.560001</v>
      </c>
      <c r="C5" s="2">
        <v>49.32</v>
      </c>
      <c r="D5" s="2">
        <v>46.849997999999999</v>
      </c>
      <c r="E5" s="2">
        <v>48.919998</v>
      </c>
      <c r="F5" s="2">
        <v>30.717822999999999</v>
      </c>
      <c r="G5" s="2">
        <v>474000</v>
      </c>
      <c r="H5" s="4">
        <f t="shared" si="0"/>
        <v>7.413442064735154E-3</v>
      </c>
    </row>
    <row r="6" spans="1:8" x14ac:dyDescent="0.25">
      <c r="A6" s="3">
        <v>38139</v>
      </c>
      <c r="B6" s="2">
        <v>48.77</v>
      </c>
      <c r="C6" s="2">
        <v>50.360000999999997</v>
      </c>
      <c r="D6" s="2">
        <v>48.740001999999997</v>
      </c>
      <c r="E6" s="2">
        <v>49.860000999999997</v>
      </c>
      <c r="F6" s="2">
        <v>31.308084000000001</v>
      </c>
      <c r="G6" s="2">
        <v>1411800</v>
      </c>
      <c r="H6" s="4">
        <f t="shared" si="0"/>
        <v>1.9215586990002587E-2</v>
      </c>
    </row>
    <row r="7" spans="1:8" x14ac:dyDescent="0.25">
      <c r="A7" s="3">
        <v>38169</v>
      </c>
      <c r="B7" s="2">
        <v>49.540000999999997</v>
      </c>
      <c r="C7" s="2">
        <v>49.59</v>
      </c>
      <c r="D7" s="2">
        <v>48.09</v>
      </c>
      <c r="E7" s="2">
        <v>49.110000999999997</v>
      </c>
      <c r="F7" s="2">
        <v>31.000167999999999</v>
      </c>
      <c r="G7" s="2">
        <v>173700</v>
      </c>
      <c r="H7" s="4">
        <f t="shared" si="0"/>
        <v>-9.8350317445169422E-3</v>
      </c>
    </row>
    <row r="8" spans="1:8" x14ac:dyDescent="0.25">
      <c r="A8" s="3">
        <v>38200</v>
      </c>
      <c r="B8" s="2">
        <v>49.110000999999997</v>
      </c>
      <c r="C8" s="2">
        <v>49.990001999999997</v>
      </c>
      <c r="D8" s="2">
        <v>47.810001</v>
      </c>
      <c r="E8" s="2">
        <v>49.810001</v>
      </c>
      <c r="F8" s="2">
        <v>31.442045</v>
      </c>
      <c r="G8" s="2">
        <v>602600</v>
      </c>
      <c r="H8" s="4">
        <f t="shared" si="0"/>
        <v>1.4254019526603878E-2</v>
      </c>
    </row>
    <row r="9" spans="1:8" x14ac:dyDescent="0.25">
      <c r="A9" s="3">
        <v>38231</v>
      </c>
      <c r="B9" s="2">
        <v>50.049999</v>
      </c>
      <c r="C9" s="2">
        <v>51.290000999999997</v>
      </c>
      <c r="D9" s="2">
        <v>48.650002000000001</v>
      </c>
      <c r="E9" s="2">
        <v>50.119999</v>
      </c>
      <c r="F9" s="2">
        <v>31.637710999999999</v>
      </c>
      <c r="G9" s="2">
        <v>1239500</v>
      </c>
      <c r="H9" s="4">
        <f t="shared" si="0"/>
        <v>6.2230685058812796E-3</v>
      </c>
    </row>
    <row r="10" spans="1:8" x14ac:dyDescent="0.25">
      <c r="A10" s="3">
        <v>38261</v>
      </c>
      <c r="B10" s="2">
        <v>50.450001</v>
      </c>
      <c r="C10" s="2">
        <v>51.48</v>
      </c>
      <c r="D10" s="2">
        <v>49.200001</v>
      </c>
      <c r="E10" s="2">
        <v>50.900002000000001</v>
      </c>
      <c r="F10" s="2">
        <v>32.319065000000002</v>
      </c>
      <c r="G10" s="2">
        <v>4499800</v>
      </c>
      <c r="H10" s="4">
        <f t="shared" si="0"/>
        <v>2.153613451997205E-2</v>
      </c>
    </row>
    <row r="11" spans="1:8" x14ac:dyDescent="0.25">
      <c r="A11" s="3">
        <v>38292</v>
      </c>
      <c r="B11" s="2">
        <v>51.029998999999997</v>
      </c>
      <c r="C11" s="2">
        <v>53.799999</v>
      </c>
      <c r="D11" s="2">
        <v>50.860000999999997</v>
      </c>
      <c r="E11" s="2">
        <v>53.330002</v>
      </c>
      <c r="F11" s="2">
        <v>33.862022000000003</v>
      </c>
      <c r="G11" s="2">
        <v>745200</v>
      </c>
      <c r="H11" s="4">
        <f t="shared" si="0"/>
        <v>4.7741387320456186E-2</v>
      </c>
    </row>
    <row r="12" spans="1:8" x14ac:dyDescent="0.25">
      <c r="A12" s="3">
        <v>38322</v>
      </c>
      <c r="B12" s="2">
        <v>53.599997999999999</v>
      </c>
      <c r="C12" s="2">
        <v>56.029998999999997</v>
      </c>
      <c r="D12" s="2">
        <v>53.080002</v>
      </c>
      <c r="E12" s="2">
        <v>54.75</v>
      </c>
      <c r="F12" s="2">
        <v>34.763660000000002</v>
      </c>
      <c r="G12" s="2">
        <v>1702400</v>
      </c>
      <c r="H12" s="4">
        <f t="shared" si="0"/>
        <v>2.6626821044531734E-2</v>
      </c>
    </row>
    <row r="13" spans="1:8" x14ac:dyDescent="0.25">
      <c r="A13" s="3">
        <v>38353</v>
      </c>
      <c r="B13" s="2">
        <v>55.009998000000003</v>
      </c>
      <c r="C13" s="2">
        <v>55.009998000000003</v>
      </c>
      <c r="D13" s="2">
        <v>53</v>
      </c>
      <c r="E13" s="2">
        <v>53.66</v>
      </c>
      <c r="F13" s="2">
        <v>34.315258</v>
      </c>
      <c r="G13" s="2">
        <v>876600</v>
      </c>
      <c r="H13" s="4">
        <f t="shared" si="0"/>
        <v>-1.2898584326276441E-2</v>
      </c>
    </row>
    <row r="14" spans="1:8" x14ac:dyDescent="0.25">
      <c r="A14" s="3">
        <v>38384</v>
      </c>
      <c r="B14" s="2">
        <v>53.599997999999999</v>
      </c>
      <c r="C14" s="2">
        <v>55.790000999999997</v>
      </c>
      <c r="D14" s="2">
        <v>53.599997999999999</v>
      </c>
      <c r="E14" s="2">
        <v>55.5</v>
      </c>
      <c r="F14" s="2">
        <v>35.49194</v>
      </c>
      <c r="G14" s="2">
        <v>1058600</v>
      </c>
      <c r="H14" s="4">
        <f t="shared" si="0"/>
        <v>3.4290343963026659E-2</v>
      </c>
    </row>
    <row r="15" spans="1:8" x14ac:dyDescent="0.25">
      <c r="A15" s="3">
        <v>38412</v>
      </c>
      <c r="B15" s="2">
        <v>55.650002000000001</v>
      </c>
      <c r="C15" s="2">
        <v>56.540000999999997</v>
      </c>
      <c r="D15" s="2">
        <v>53.32</v>
      </c>
      <c r="E15" s="2">
        <v>54.25</v>
      </c>
      <c r="F15" s="2">
        <v>34.692570000000003</v>
      </c>
      <c r="G15" s="2">
        <v>1337100</v>
      </c>
      <c r="H15" s="4">
        <f t="shared" si="0"/>
        <v>-2.2522578365679502E-2</v>
      </c>
    </row>
    <row r="16" spans="1:8" x14ac:dyDescent="0.25">
      <c r="A16" s="3">
        <v>38443</v>
      </c>
      <c r="B16" s="2">
        <v>54.639999000000003</v>
      </c>
      <c r="C16" s="2">
        <v>54.810001</v>
      </c>
      <c r="D16" s="2">
        <v>52.43</v>
      </c>
      <c r="E16" s="2">
        <v>53.389999000000003</v>
      </c>
      <c r="F16" s="2">
        <v>34.330737999999997</v>
      </c>
      <c r="G16" s="2">
        <v>481700</v>
      </c>
      <c r="H16" s="4">
        <f t="shared" si="0"/>
        <v>-1.0429668369913436E-2</v>
      </c>
    </row>
    <row r="17" spans="1:8" x14ac:dyDescent="0.25">
      <c r="A17" s="3">
        <v>38473</v>
      </c>
      <c r="B17" s="2">
        <v>53.619999</v>
      </c>
      <c r="C17" s="2">
        <v>54.970001000000003</v>
      </c>
      <c r="D17" s="2">
        <v>52.540000999999997</v>
      </c>
      <c r="E17" s="2">
        <v>54.720001000000003</v>
      </c>
      <c r="F17" s="2">
        <v>35.185932000000001</v>
      </c>
      <c r="G17" s="2">
        <v>620700</v>
      </c>
      <c r="H17" s="4">
        <f t="shared" si="0"/>
        <v>2.4910446143045384E-2</v>
      </c>
    </row>
    <row r="18" spans="1:8" x14ac:dyDescent="0.25">
      <c r="A18" s="3">
        <v>38504</v>
      </c>
      <c r="B18" s="2">
        <v>54.650002000000001</v>
      </c>
      <c r="C18" s="2">
        <v>56.419998</v>
      </c>
      <c r="D18" s="2">
        <v>54.650002000000001</v>
      </c>
      <c r="E18" s="2">
        <v>55.150002000000001</v>
      </c>
      <c r="F18" s="2">
        <v>35.462448000000002</v>
      </c>
      <c r="G18" s="2">
        <v>940600</v>
      </c>
      <c r="H18" s="4">
        <f t="shared" si="0"/>
        <v>7.8587089863073611E-3</v>
      </c>
    </row>
    <row r="19" spans="1:8" x14ac:dyDescent="0.25">
      <c r="A19" s="3">
        <v>38534</v>
      </c>
      <c r="B19" s="2">
        <v>55.32</v>
      </c>
      <c r="C19" s="2">
        <v>57</v>
      </c>
      <c r="D19" s="2">
        <v>54.41</v>
      </c>
      <c r="E19" s="2">
        <v>56.560001</v>
      </c>
      <c r="F19" s="2">
        <v>36.581493000000002</v>
      </c>
      <c r="G19" s="2">
        <v>350900</v>
      </c>
      <c r="H19" s="4">
        <f t="shared" si="0"/>
        <v>3.1555774152985716E-2</v>
      </c>
    </row>
    <row r="20" spans="1:8" x14ac:dyDescent="0.25">
      <c r="A20" s="3">
        <v>38565</v>
      </c>
      <c r="B20" s="2">
        <v>56.790000999999997</v>
      </c>
      <c r="C20" s="2">
        <v>57.049999</v>
      </c>
      <c r="D20" s="2">
        <v>55.25</v>
      </c>
      <c r="E20" s="2">
        <v>56.220001000000003</v>
      </c>
      <c r="F20" s="2">
        <v>36.361603000000002</v>
      </c>
      <c r="G20" s="2">
        <v>614000</v>
      </c>
      <c r="H20" s="4">
        <f t="shared" si="0"/>
        <v>-6.01096297518533E-3</v>
      </c>
    </row>
    <row r="21" spans="1:8" x14ac:dyDescent="0.25">
      <c r="A21" s="3">
        <v>38596</v>
      </c>
      <c r="B21" s="2">
        <v>56.259998000000003</v>
      </c>
      <c r="C21" s="2">
        <v>57.59</v>
      </c>
      <c r="D21" s="2">
        <v>55.75</v>
      </c>
      <c r="E21" s="2">
        <v>56.790000999999997</v>
      </c>
      <c r="F21" s="2">
        <v>36.730269999999997</v>
      </c>
      <c r="G21" s="2">
        <v>657700</v>
      </c>
      <c r="H21" s="4">
        <f t="shared" si="0"/>
        <v>1.0138909442468647E-2</v>
      </c>
    </row>
    <row r="22" spans="1:8" x14ac:dyDescent="0.25">
      <c r="A22" s="3">
        <v>38626</v>
      </c>
      <c r="B22" s="2">
        <v>56.830002</v>
      </c>
      <c r="C22" s="2">
        <v>56.939999</v>
      </c>
      <c r="D22" s="2">
        <v>53.32</v>
      </c>
      <c r="E22" s="2">
        <v>55.290000999999997</v>
      </c>
      <c r="F22" s="2">
        <v>36.012512000000001</v>
      </c>
      <c r="G22" s="2">
        <v>786900</v>
      </c>
      <c r="H22" s="4">
        <f t="shared" si="0"/>
        <v>-1.9541321095652098E-2</v>
      </c>
    </row>
    <row r="23" spans="1:8" x14ac:dyDescent="0.25">
      <c r="A23" s="3">
        <v>38657</v>
      </c>
      <c r="B23" s="2">
        <v>55.27</v>
      </c>
      <c r="C23" s="2">
        <v>58.220001000000003</v>
      </c>
      <c r="D23" s="2">
        <v>55.139999000000003</v>
      </c>
      <c r="E23" s="2">
        <v>57.240001999999997</v>
      </c>
      <c r="F23" s="2">
        <v>37.282626999999998</v>
      </c>
      <c r="G23" s="2">
        <v>964600</v>
      </c>
      <c r="H23" s="4">
        <f t="shared" si="0"/>
        <v>3.5268714384600441E-2</v>
      </c>
    </row>
    <row r="24" spans="1:8" x14ac:dyDescent="0.25">
      <c r="A24" s="3">
        <v>38687</v>
      </c>
      <c r="B24" s="2">
        <v>57.630001</v>
      </c>
      <c r="C24" s="2">
        <v>58.549999</v>
      </c>
      <c r="D24" s="2">
        <v>57.02</v>
      </c>
      <c r="E24" s="2">
        <v>57.169998</v>
      </c>
      <c r="F24" s="2">
        <v>37.237037999999998</v>
      </c>
      <c r="G24" s="2">
        <v>707500</v>
      </c>
      <c r="H24" s="4">
        <f t="shared" si="0"/>
        <v>-1.222794734931143E-3</v>
      </c>
    </row>
    <row r="25" spans="1:8" x14ac:dyDescent="0.25">
      <c r="A25" s="3">
        <v>38718</v>
      </c>
      <c r="B25" s="2">
        <v>57.369999</v>
      </c>
      <c r="C25" s="2">
        <v>59.360000999999997</v>
      </c>
      <c r="D25" s="2">
        <v>57.099997999999999</v>
      </c>
      <c r="E25" s="2">
        <v>58.900002000000001</v>
      </c>
      <c r="F25" s="2">
        <v>38.673648999999997</v>
      </c>
      <c r="G25" s="2">
        <v>1959100</v>
      </c>
      <c r="H25" s="4">
        <f t="shared" si="0"/>
        <v>3.8580163116088917E-2</v>
      </c>
    </row>
    <row r="26" spans="1:8" x14ac:dyDescent="0.25">
      <c r="A26" s="3">
        <v>38749</v>
      </c>
      <c r="B26" s="2">
        <v>58.900002000000001</v>
      </c>
      <c r="C26" s="2">
        <v>60.130001</v>
      </c>
      <c r="D26" s="2">
        <v>57.970001000000003</v>
      </c>
      <c r="E26" s="2">
        <v>59.419998</v>
      </c>
      <c r="F26" s="2">
        <v>39.015095000000002</v>
      </c>
      <c r="G26" s="2">
        <v>951800</v>
      </c>
      <c r="H26" s="4">
        <f t="shared" si="0"/>
        <v>8.8289056975203728E-3</v>
      </c>
    </row>
    <row r="27" spans="1:8" x14ac:dyDescent="0.25">
      <c r="A27" s="3">
        <v>38777</v>
      </c>
      <c r="B27" s="2">
        <v>59.419998</v>
      </c>
      <c r="C27" s="2">
        <v>60.970001000000003</v>
      </c>
      <c r="D27" s="2">
        <v>58.799999</v>
      </c>
      <c r="E27" s="2">
        <v>59.990001999999997</v>
      </c>
      <c r="F27" s="2">
        <v>39.389361999999998</v>
      </c>
      <c r="G27" s="2">
        <v>1327400</v>
      </c>
      <c r="H27" s="4">
        <f t="shared" si="0"/>
        <v>9.5928768083224369E-3</v>
      </c>
    </row>
    <row r="28" spans="1:8" x14ac:dyDescent="0.25">
      <c r="A28" s="3">
        <v>38808</v>
      </c>
      <c r="B28" s="2">
        <v>60.349997999999999</v>
      </c>
      <c r="C28" s="2">
        <v>61.529998999999997</v>
      </c>
      <c r="D28" s="2">
        <v>59.419998</v>
      </c>
      <c r="E28" s="2">
        <v>61.450001</v>
      </c>
      <c r="F28" s="2">
        <v>40.596493000000002</v>
      </c>
      <c r="G28" s="2">
        <v>754400</v>
      </c>
      <c r="H28" s="4">
        <f t="shared" si="0"/>
        <v>3.064611709120868E-2</v>
      </c>
    </row>
    <row r="29" spans="1:8" x14ac:dyDescent="0.25">
      <c r="A29" s="3">
        <v>38838</v>
      </c>
      <c r="B29" s="2">
        <v>61.799999</v>
      </c>
      <c r="C29" s="2">
        <v>62.380001</v>
      </c>
      <c r="D29" s="2">
        <v>58.66</v>
      </c>
      <c r="E29" s="2">
        <v>59.970001000000003</v>
      </c>
      <c r="F29" s="2">
        <v>39.618752000000001</v>
      </c>
      <c r="G29" s="2">
        <v>1506400</v>
      </c>
      <c r="H29" s="4">
        <f t="shared" si="0"/>
        <v>-2.4084371031753982E-2</v>
      </c>
    </row>
    <row r="30" spans="1:8" x14ac:dyDescent="0.25">
      <c r="A30" s="3">
        <v>38869</v>
      </c>
      <c r="B30" s="2">
        <v>60.119999</v>
      </c>
      <c r="C30" s="2">
        <v>61</v>
      </c>
      <c r="D30" s="2">
        <v>57.779998999999997</v>
      </c>
      <c r="E30" s="2">
        <v>60.18</v>
      </c>
      <c r="F30" s="2">
        <v>39.757472999999997</v>
      </c>
      <c r="G30" s="2">
        <v>1562200</v>
      </c>
      <c r="H30" s="4">
        <f t="shared" si="0"/>
        <v>3.5013975200428593E-3</v>
      </c>
    </row>
    <row r="31" spans="1:8" x14ac:dyDescent="0.25">
      <c r="A31" s="3">
        <v>38899</v>
      </c>
      <c r="B31" s="2">
        <v>60.419998</v>
      </c>
      <c r="C31" s="2">
        <v>61.880001</v>
      </c>
      <c r="D31" s="2">
        <v>58.77</v>
      </c>
      <c r="E31" s="2">
        <v>61.700001</v>
      </c>
      <c r="F31" s="2">
        <v>40.987040999999998</v>
      </c>
      <c r="G31" s="2">
        <v>1133100</v>
      </c>
      <c r="H31" s="4">
        <f t="shared" si="0"/>
        <v>3.0926714079639872E-2</v>
      </c>
    </row>
    <row r="32" spans="1:8" x14ac:dyDescent="0.25">
      <c r="A32" s="3">
        <v>38930</v>
      </c>
      <c r="B32" s="2">
        <v>61.599997999999999</v>
      </c>
      <c r="C32" s="2">
        <v>63</v>
      </c>
      <c r="D32" s="2">
        <v>61.060001</v>
      </c>
      <c r="E32" s="2">
        <v>62.73</v>
      </c>
      <c r="F32" s="2">
        <v>41.671272000000002</v>
      </c>
      <c r="G32" s="2">
        <v>1579500</v>
      </c>
      <c r="H32" s="4">
        <f t="shared" si="0"/>
        <v>1.6693837449744287E-2</v>
      </c>
    </row>
    <row r="33" spans="1:8" x14ac:dyDescent="0.25">
      <c r="A33" s="3">
        <v>38961</v>
      </c>
      <c r="B33" s="2">
        <v>62.799999</v>
      </c>
      <c r="C33" s="2">
        <v>63.919998</v>
      </c>
      <c r="D33" s="2">
        <v>62.119999</v>
      </c>
      <c r="E33" s="2">
        <v>63.700001</v>
      </c>
      <c r="F33" s="2">
        <v>42.315635999999998</v>
      </c>
      <c r="G33" s="2">
        <v>1920100</v>
      </c>
      <c r="H33" s="4">
        <f t="shared" si="0"/>
        <v>1.5463026902562405E-2</v>
      </c>
    </row>
    <row r="34" spans="1:8" x14ac:dyDescent="0.25">
      <c r="A34" s="3">
        <v>38991</v>
      </c>
      <c r="B34" s="2">
        <v>63.849997999999999</v>
      </c>
      <c r="C34" s="2">
        <v>66.319999999999993</v>
      </c>
      <c r="D34" s="2">
        <v>63.43</v>
      </c>
      <c r="E34" s="2">
        <v>65.699996999999996</v>
      </c>
      <c r="F34" s="2">
        <v>43.904899999999998</v>
      </c>
      <c r="G34" s="2">
        <v>2484700</v>
      </c>
      <c r="H34" s="4">
        <f t="shared" si="0"/>
        <v>3.7557370046381822E-2</v>
      </c>
    </row>
    <row r="35" spans="1:8" x14ac:dyDescent="0.25">
      <c r="A35" s="3">
        <v>39022</v>
      </c>
      <c r="B35" s="2">
        <v>65.889999000000003</v>
      </c>
      <c r="C35" s="2">
        <v>67.279999000000004</v>
      </c>
      <c r="D35" s="2">
        <v>65.099997999999999</v>
      </c>
      <c r="E35" s="2">
        <v>67.059997999999993</v>
      </c>
      <c r="F35" s="2">
        <v>44.813732000000002</v>
      </c>
      <c r="G35" s="2">
        <v>1997600</v>
      </c>
      <c r="H35" s="4">
        <f t="shared" si="0"/>
        <v>2.0700012982605598E-2</v>
      </c>
    </row>
    <row r="36" spans="1:8" x14ac:dyDescent="0.25">
      <c r="A36" s="3">
        <v>39052</v>
      </c>
      <c r="B36" s="2">
        <v>67</v>
      </c>
      <c r="C36" s="2">
        <v>68.949996999999996</v>
      </c>
      <c r="D36" s="2">
        <v>66.5</v>
      </c>
      <c r="E36" s="2">
        <v>68.230002999999996</v>
      </c>
      <c r="F36" s="2">
        <v>45.595623000000003</v>
      </c>
      <c r="G36" s="2">
        <v>4166700</v>
      </c>
      <c r="H36" s="4">
        <f t="shared" si="0"/>
        <v>1.7447576113500229E-2</v>
      </c>
    </row>
    <row r="37" spans="1:8" x14ac:dyDescent="0.25">
      <c r="A37" s="3">
        <v>39083</v>
      </c>
      <c r="B37" s="2">
        <v>68.459998999999996</v>
      </c>
      <c r="C37" s="2">
        <v>68.980002999999996</v>
      </c>
      <c r="D37" s="2">
        <v>67</v>
      </c>
      <c r="E37" s="2">
        <v>68.760002</v>
      </c>
      <c r="F37" s="2">
        <v>46.294314999999997</v>
      </c>
      <c r="G37" s="2">
        <v>2827600</v>
      </c>
      <c r="H37" s="4">
        <f t="shared" si="0"/>
        <v>1.5323663852558678E-2</v>
      </c>
    </row>
    <row r="38" spans="1:8" x14ac:dyDescent="0.25">
      <c r="A38" s="3">
        <v>39114</v>
      </c>
      <c r="B38" s="2">
        <v>69.059997999999993</v>
      </c>
      <c r="C38" s="2">
        <v>70.160004000000001</v>
      </c>
      <c r="D38" s="2">
        <v>66.900002000000001</v>
      </c>
      <c r="E38" s="2">
        <v>67.669998000000007</v>
      </c>
      <c r="F38" s="2">
        <v>45.56044</v>
      </c>
      <c r="G38" s="2">
        <v>2392900</v>
      </c>
      <c r="H38" s="4">
        <f t="shared" si="0"/>
        <v>-1.5852378418386714E-2</v>
      </c>
    </row>
    <row r="39" spans="1:8" x14ac:dyDescent="0.25">
      <c r="A39" s="3">
        <v>39142</v>
      </c>
      <c r="B39" s="2">
        <v>66.559997999999993</v>
      </c>
      <c r="C39" s="2">
        <v>70.459998999999996</v>
      </c>
      <c r="D39" s="2">
        <v>65.5</v>
      </c>
      <c r="E39" s="2">
        <v>68.389999000000003</v>
      </c>
      <c r="F39" s="2">
        <v>46.045211999999999</v>
      </c>
      <c r="G39" s="2">
        <v>3024200</v>
      </c>
      <c r="H39" s="4">
        <f t="shared" si="0"/>
        <v>1.0640195748768067E-2</v>
      </c>
    </row>
    <row r="40" spans="1:8" x14ac:dyDescent="0.25">
      <c r="A40" s="3">
        <v>39173</v>
      </c>
      <c r="B40" s="2">
        <v>68.569999999999993</v>
      </c>
      <c r="C40" s="2">
        <v>71.930000000000007</v>
      </c>
      <c r="D40" s="2">
        <v>68.220000999999996</v>
      </c>
      <c r="E40" s="2">
        <v>71.260002</v>
      </c>
      <c r="F40" s="2">
        <v>48.274737999999999</v>
      </c>
      <c r="G40" s="2">
        <v>2015600</v>
      </c>
      <c r="H40" s="4">
        <f t="shared" si="0"/>
        <v>4.8420365618036421E-2</v>
      </c>
    </row>
    <row r="41" spans="1:8" x14ac:dyDescent="0.25">
      <c r="A41" s="3">
        <v>39203</v>
      </c>
      <c r="B41" s="2">
        <v>71.449996999999996</v>
      </c>
      <c r="C41" s="2">
        <v>74.199996999999996</v>
      </c>
      <c r="D41" s="2">
        <v>71.019997000000004</v>
      </c>
      <c r="E41" s="2">
        <v>73.809997999999993</v>
      </c>
      <c r="F41" s="2">
        <v>50.002215999999997</v>
      </c>
      <c r="G41" s="2">
        <v>2291100</v>
      </c>
      <c r="H41" s="4">
        <f t="shared" si="0"/>
        <v>3.5784306069149396E-2</v>
      </c>
    </row>
    <row r="42" spans="1:8" x14ac:dyDescent="0.25">
      <c r="A42" s="3">
        <v>39234</v>
      </c>
      <c r="B42" s="2">
        <v>74.199996999999996</v>
      </c>
      <c r="C42" s="2">
        <v>74.309997999999993</v>
      </c>
      <c r="D42" s="2">
        <v>70.860000999999997</v>
      </c>
      <c r="E42" s="2">
        <v>71.889999000000003</v>
      </c>
      <c r="F42" s="2">
        <v>48.701529999999998</v>
      </c>
      <c r="G42" s="2">
        <v>2608400</v>
      </c>
      <c r="H42" s="4">
        <f t="shared" si="0"/>
        <v>-2.6012567123025132E-2</v>
      </c>
    </row>
    <row r="43" spans="1:8" x14ac:dyDescent="0.25">
      <c r="A43" s="3">
        <v>39264</v>
      </c>
      <c r="B43" s="2">
        <v>72.5</v>
      </c>
      <c r="C43" s="2">
        <v>74.290001000000004</v>
      </c>
      <c r="D43" s="2">
        <v>68.349997999999999</v>
      </c>
      <c r="E43" s="2">
        <v>68.5</v>
      </c>
      <c r="F43" s="2">
        <v>46.648876000000001</v>
      </c>
      <c r="G43" s="2">
        <v>2864300</v>
      </c>
      <c r="H43" s="4">
        <f t="shared" si="0"/>
        <v>-4.2147628626862388E-2</v>
      </c>
    </row>
    <row r="44" spans="1:8" x14ac:dyDescent="0.25">
      <c r="A44" s="3">
        <v>39295</v>
      </c>
      <c r="B44" s="2">
        <v>68.870002999999997</v>
      </c>
      <c r="C44" s="2">
        <v>71.080001999999993</v>
      </c>
      <c r="D44" s="2">
        <v>64.809997999999993</v>
      </c>
      <c r="E44" s="2">
        <v>69.5</v>
      </c>
      <c r="F44" s="2">
        <v>47.329872000000002</v>
      </c>
      <c r="G44" s="2">
        <v>4449500</v>
      </c>
      <c r="H44" s="4">
        <f t="shared" si="0"/>
        <v>1.4598336731628914E-2</v>
      </c>
    </row>
    <row r="45" spans="1:8" x14ac:dyDescent="0.25">
      <c r="A45" s="3">
        <v>39326</v>
      </c>
      <c r="B45" s="2">
        <v>69.5</v>
      </c>
      <c r="C45" s="2">
        <v>73.120002999999997</v>
      </c>
      <c r="D45" s="2">
        <v>67.849997999999999</v>
      </c>
      <c r="E45" s="2">
        <v>71.510002</v>
      </c>
      <c r="F45" s="2">
        <v>48.698695999999998</v>
      </c>
      <c r="G45" s="2">
        <v>5025000</v>
      </c>
      <c r="H45" s="4">
        <f t="shared" si="0"/>
        <v>2.8920931795463067E-2</v>
      </c>
    </row>
    <row r="46" spans="1:8" x14ac:dyDescent="0.25">
      <c r="A46" s="3">
        <v>39356</v>
      </c>
      <c r="B46" s="2">
        <v>71.519997000000004</v>
      </c>
      <c r="C46" s="2">
        <v>74.669998000000007</v>
      </c>
      <c r="D46" s="2">
        <v>68.970000999999996</v>
      </c>
      <c r="E46" s="2">
        <v>71.620002999999997</v>
      </c>
      <c r="F46" s="2">
        <v>49.086444999999998</v>
      </c>
      <c r="G46" s="2">
        <v>3979800</v>
      </c>
      <c r="H46" s="4">
        <f t="shared" si="0"/>
        <v>7.9622049838870002E-3</v>
      </c>
    </row>
    <row r="47" spans="1:8" x14ac:dyDescent="0.25">
      <c r="A47" s="3">
        <v>39387</v>
      </c>
      <c r="B47" s="2">
        <v>70.040001000000004</v>
      </c>
      <c r="C47" s="2">
        <v>70.480002999999996</v>
      </c>
      <c r="D47" s="2">
        <v>64.029999000000004</v>
      </c>
      <c r="E47" s="2">
        <v>68.010002</v>
      </c>
      <c r="F47" s="2">
        <v>46.612236000000003</v>
      </c>
      <c r="G47" s="2">
        <v>3918800</v>
      </c>
      <c r="H47" s="4">
        <f t="shared" si="0"/>
        <v>-5.04051373041986E-2</v>
      </c>
    </row>
    <row r="48" spans="1:8" x14ac:dyDescent="0.25">
      <c r="A48" s="3">
        <v>39417</v>
      </c>
      <c r="B48" s="2">
        <v>68.5</v>
      </c>
      <c r="C48" s="2">
        <v>73</v>
      </c>
      <c r="D48" s="2">
        <v>65.519997000000004</v>
      </c>
      <c r="E48" s="2">
        <v>66.389999000000003</v>
      </c>
      <c r="F48" s="2">
        <v>45.501922999999998</v>
      </c>
      <c r="G48" s="2">
        <v>5021400</v>
      </c>
      <c r="H48" s="4">
        <f t="shared" si="0"/>
        <v>-2.3820204634680153E-2</v>
      </c>
    </row>
    <row r="49" spans="1:8" x14ac:dyDescent="0.25">
      <c r="A49" s="3">
        <v>39448</v>
      </c>
      <c r="B49" s="2">
        <v>66.389999000000003</v>
      </c>
      <c r="C49" s="2">
        <v>66.720000999999996</v>
      </c>
      <c r="D49" s="2">
        <v>49.950001</v>
      </c>
      <c r="E49" s="2">
        <v>63.25</v>
      </c>
      <c r="F49" s="2">
        <v>43.714092000000001</v>
      </c>
      <c r="G49" s="2">
        <v>9895400</v>
      </c>
      <c r="H49" s="4">
        <f t="shared" si="0"/>
        <v>-3.9291328412647486E-2</v>
      </c>
    </row>
    <row r="50" spans="1:8" x14ac:dyDescent="0.25">
      <c r="A50" s="3">
        <v>39479</v>
      </c>
      <c r="B50" s="2">
        <v>63.93</v>
      </c>
      <c r="C50" s="2">
        <v>64.599997999999999</v>
      </c>
      <c r="D50" s="2">
        <v>60.5</v>
      </c>
      <c r="E50" s="2">
        <v>60.779998999999997</v>
      </c>
      <c r="F50" s="2">
        <v>42.006991999999997</v>
      </c>
      <c r="G50" s="2">
        <v>9804500</v>
      </c>
      <c r="H50" s="4">
        <f t="shared" si="0"/>
        <v>-3.9051480241200087E-2</v>
      </c>
    </row>
    <row r="51" spans="1:8" x14ac:dyDescent="0.25">
      <c r="A51" s="3">
        <v>39508</v>
      </c>
      <c r="B51" s="2">
        <v>60.630001</v>
      </c>
      <c r="C51" s="2">
        <v>62.5</v>
      </c>
      <c r="D51" s="2">
        <v>56</v>
      </c>
      <c r="E51" s="2">
        <v>60.080002</v>
      </c>
      <c r="F51" s="2">
        <v>41.523197000000003</v>
      </c>
      <c r="G51" s="2">
        <v>10280800</v>
      </c>
      <c r="H51" s="4">
        <f t="shared" si="0"/>
        <v>-1.1517011263267651E-2</v>
      </c>
    </row>
    <row r="52" spans="1:8" x14ac:dyDescent="0.25">
      <c r="A52" s="3">
        <v>39539</v>
      </c>
      <c r="B52" s="2">
        <v>61.52</v>
      </c>
      <c r="C52" s="2">
        <v>63.779998999999997</v>
      </c>
      <c r="D52" s="2">
        <v>59.959999000000003</v>
      </c>
      <c r="E52" s="2">
        <v>62.650002000000001</v>
      </c>
      <c r="F52" s="2">
        <v>43.607635000000002</v>
      </c>
      <c r="G52" s="2">
        <v>4677900</v>
      </c>
      <c r="H52" s="4">
        <f t="shared" si="0"/>
        <v>5.0199362057791408E-2</v>
      </c>
    </row>
    <row r="53" spans="1:8" x14ac:dyDescent="0.25">
      <c r="A53" s="3">
        <v>39569</v>
      </c>
      <c r="B53" s="2">
        <v>62.509998000000003</v>
      </c>
      <c r="C53" s="2">
        <v>64.550003000000004</v>
      </c>
      <c r="D53" s="2">
        <v>61.419998</v>
      </c>
      <c r="E53" s="2">
        <v>62.290000999999997</v>
      </c>
      <c r="F53" s="2">
        <v>43.357052000000003</v>
      </c>
      <c r="G53" s="2">
        <v>5036600</v>
      </c>
      <c r="H53" s="4">
        <f t="shared" si="0"/>
        <v>-5.7463102504871078E-3</v>
      </c>
    </row>
    <row r="54" spans="1:8" x14ac:dyDescent="0.25">
      <c r="A54" s="3">
        <v>39600</v>
      </c>
      <c r="B54" s="2">
        <v>62.240001999999997</v>
      </c>
      <c r="C54" s="2">
        <v>62.349997999999999</v>
      </c>
      <c r="D54" s="2">
        <v>55.639999000000003</v>
      </c>
      <c r="E54" s="2">
        <v>55.950001</v>
      </c>
      <c r="F54" s="2">
        <v>38.944088000000001</v>
      </c>
      <c r="G54" s="2">
        <v>5288900</v>
      </c>
      <c r="H54" s="4">
        <f t="shared" si="0"/>
        <v>-0.10178192004382591</v>
      </c>
    </row>
    <row r="55" spans="1:8" x14ac:dyDescent="0.25">
      <c r="A55" s="3">
        <v>39630</v>
      </c>
      <c r="B55" s="2">
        <v>55.490001999999997</v>
      </c>
      <c r="C55" s="2">
        <v>57.34</v>
      </c>
      <c r="D55" s="2">
        <v>52.060001</v>
      </c>
      <c r="E55" s="2">
        <v>55.849997999999999</v>
      </c>
      <c r="F55" s="2">
        <v>39.156109000000001</v>
      </c>
      <c r="G55" s="2">
        <v>13800100</v>
      </c>
      <c r="H55" s="4">
        <f t="shared" si="0"/>
        <v>5.4442409846648943E-3</v>
      </c>
    </row>
    <row r="56" spans="1:8" x14ac:dyDescent="0.25">
      <c r="A56" s="3">
        <v>39661</v>
      </c>
      <c r="B56" s="2">
        <v>56</v>
      </c>
      <c r="C56" s="2">
        <v>58.049999</v>
      </c>
      <c r="D56" s="2">
        <v>54.950001</v>
      </c>
      <c r="E56" s="2">
        <v>56.759998000000003</v>
      </c>
      <c r="F56" s="2">
        <v>39.794094000000001</v>
      </c>
      <c r="G56" s="2">
        <v>5948000</v>
      </c>
      <c r="H56" s="4">
        <f t="shared" si="0"/>
        <v>1.6293370722816114E-2</v>
      </c>
    </row>
    <row r="57" spans="1:8" x14ac:dyDescent="0.25">
      <c r="A57" s="3">
        <v>39692</v>
      </c>
      <c r="B57" s="2">
        <v>57.580002</v>
      </c>
      <c r="C57" s="2">
        <v>58.75</v>
      </c>
      <c r="D57" s="2">
        <v>50</v>
      </c>
      <c r="E57" s="2">
        <v>52.419998</v>
      </c>
      <c r="F57" s="2">
        <v>36.751362</v>
      </c>
      <c r="G57" s="2">
        <v>11652300</v>
      </c>
      <c r="H57" s="4">
        <f t="shared" si="0"/>
        <v>-7.6461899094875774E-2</v>
      </c>
    </row>
    <row r="58" spans="1:8" x14ac:dyDescent="0.25">
      <c r="A58" s="3">
        <v>39722</v>
      </c>
      <c r="B58" s="2">
        <v>52.889999000000003</v>
      </c>
      <c r="C58" s="2">
        <v>60</v>
      </c>
      <c r="D58" s="2">
        <v>37.229999999999997</v>
      </c>
      <c r="E58" s="2">
        <v>43.91</v>
      </c>
      <c r="F58" s="2">
        <v>31.049735999999999</v>
      </c>
      <c r="G58" s="2">
        <v>19420400</v>
      </c>
      <c r="H58" s="4">
        <f t="shared" si="0"/>
        <v>-0.15514053601605293</v>
      </c>
    </row>
    <row r="59" spans="1:8" x14ac:dyDescent="0.25">
      <c r="A59" s="3">
        <v>39753</v>
      </c>
      <c r="B59" s="2">
        <v>43.779998999999997</v>
      </c>
      <c r="C59" s="2">
        <v>45.68</v>
      </c>
      <c r="D59" s="2">
        <v>33.040000999999997</v>
      </c>
      <c r="E59" s="2">
        <v>40.990001999999997</v>
      </c>
      <c r="F59" s="2">
        <v>28.984932000000001</v>
      </c>
      <c r="G59" s="2">
        <v>32065500</v>
      </c>
      <c r="H59" s="4">
        <f t="shared" si="0"/>
        <v>-6.6499889081182539E-2</v>
      </c>
    </row>
    <row r="60" spans="1:8" x14ac:dyDescent="0.25">
      <c r="A60" s="3">
        <v>39783</v>
      </c>
      <c r="B60" s="2">
        <v>39.830002</v>
      </c>
      <c r="C60" s="2">
        <v>42.41</v>
      </c>
      <c r="D60" s="2">
        <v>36.840000000000003</v>
      </c>
      <c r="E60" s="2">
        <v>41.16</v>
      </c>
      <c r="F60" s="2">
        <v>29.105141</v>
      </c>
      <c r="G60" s="2">
        <v>28265300</v>
      </c>
      <c r="H60" s="4">
        <f t="shared" si="0"/>
        <v>4.1472928071730752E-3</v>
      </c>
    </row>
    <row r="61" spans="1:8" x14ac:dyDescent="0.25">
      <c r="A61" s="3">
        <v>39814</v>
      </c>
      <c r="B61" s="2">
        <v>41.369999</v>
      </c>
      <c r="C61" s="2">
        <v>42.900002000000001</v>
      </c>
      <c r="D61" s="2">
        <v>35.549999</v>
      </c>
      <c r="E61" s="2">
        <v>36.590000000000003</v>
      </c>
      <c r="F61" s="2">
        <v>26.151759999999999</v>
      </c>
      <c r="G61" s="2">
        <v>21999900</v>
      </c>
      <c r="H61" s="4">
        <f t="shared" si="0"/>
        <v>-0.10147282914726308</v>
      </c>
    </row>
    <row r="62" spans="1:8" x14ac:dyDescent="0.25">
      <c r="A62" s="3">
        <v>39845</v>
      </c>
      <c r="B62" s="2">
        <v>35.979999999999997</v>
      </c>
      <c r="C62" s="2">
        <v>38.549999</v>
      </c>
      <c r="D62" s="2">
        <v>31.620000999999998</v>
      </c>
      <c r="E62" s="2">
        <v>31.629999000000002</v>
      </c>
      <c r="F62" s="2">
        <v>22.606729999999999</v>
      </c>
      <c r="G62" s="2">
        <v>16500500</v>
      </c>
      <c r="H62" s="4">
        <f t="shared" si="0"/>
        <v>-0.13555607729651853</v>
      </c>
    </row>
    <row r="63" spans="1:8" x14ac:dyDescent="0.25">
      <c r="A63" s="3">
        <v>39873</v>
      </c>
      <c r="B63" s="2">
        <v>30.83</v>
      </c>
      <c r="C63" s="2">
        <v>35.990001999999997</v>
      </c>
      <c r="D63" s="2">
        <v>28.030000999999999</v>
      </c>
      <c r="E63" s="2">
        <v>33.860000999999997</v>
      </c>
      <c r="F63" s="2">
        <v>24.200562000000001</v>
      </c>
      <c r="G63" s="2">
        <v>20894400</v>
      </c>
      <c r="H63" s="4">
        <f t="shared" si="0"/>
        <v>7.0502545038579445E-2</v>
      </c>
    </row>
    <row r="64" spans="1:8" x14ac:dyDescent="0.25">
      <c r="A64" s="3">
        <v>39904</v>
      </c>
      <c r="B64" s="2">
        <v>33.610000999999997</v>
      </c>
      <c r="C64" s="2">
        <v>38.299999</v>
      </c>
      <c r="D64" s="2">
        <v>33.490001999999997</v>
      </c>
      <c r="E64" s="2">
        <v>37.590000000000003</v>
      </c>
      <c r="F64" s="2">
        <v>27.158688999999999</v>
      </c>
      <c r="G64" s="2">
        <v>13821100</v>
      </c>
      <c r="H64" s="4">
        <f t="shared" si="0"/>
        <v>0.12223381423952051</v>
      </c>
    </row>
    <row r="65" spans="1:8" x14ac:dyDescent="0.25">
      <c r="A65" s="3">
        <v>39934</v>
      </c>
      <c r="B65" s="2">
        <v>37.68</v>
      </c>
      <c r="C65" s="2">
        <v>41.290000999999997</v>
      </c>
      <c r="D65" s="2">
        <v>37.369999</v>
      </c>
      <c r="E65" s="2">
        <v>40.259998000000003</v>
      </c>
      <c r="F65" s="2">
        <v>29.087761</v>
      </c>
      <c r="G65" s="2">
        <v>12812200</v>
      </c>
      <c r="H65" s="4">
        <f t="shared" si="0"/>
        <v>7.1029643588466307E-2</v>
      </c>
    </row>
    <row r="66" spans="1:8" x14ac:dyDescent="0.25">
      <c r="A66" s="3">
        <v>39965</v>
      </c>
      <c r="B66" s="2">
        <v>40.950001</v>
      </c>
      <c r="C66" s="2">
        <v>41.75</v>
      </c>
      <c r="D66" s="2">
        <v>38.380001</v>
      </c>
      <c r="E66" s="2">
        <v>39.549999</v>
      </c>
      <c r="F66" s="2">
        <v>28.574784999999999</v>
      </c>
      <c r="G66" s="2">
        <v>9697300</v>
      </c>
      <c r="H66" s="4">
        <f t="shared" si="0"/>
        <v>-1.7635458432156415E-2</v>
      </c>
    </row>
    <row r="67" spans="1:8" x14ac:dyDescent="0.25">
      <c r="A67" s="3">
        <v>39995</v>
      </c>
      <c r="B67" s="2">
        <v>39.729999999999997</v>
      </c>
      <c r="C67" s="2">
        <v>42.990001999999997</v>
      </c>
      <c r="D67" s="2">
        <v>37.029998999999997</v>
      </c>
      <c r="E67" s="2">
        <v>42.700001</v>
      </c>
      <c r="F67" s="2">
        <v>31.066488</v>
      </c>
      <c r="G67" s="2">
        <v>9653600</v>
      </c>
      <c r="H67" s="4">
        <f t="shared" si="0"/>
        <v>8.7199361255036578E-2</v>
      </c>
    </row>
    <row r="68" spans="1:8" x14ac:dyDescent="0.25">
      <c r="A68" s="3">
        <v>40026</v>
      </c>
      <c r="B68" s="2">
        <v>43.240001999999997</v>
      </c>
      <c r="C68" s="2">
        <v>45.720001000000003</v>
      </c>
      <c r="D68" s="2">
        <v>42.790000999999997</v>
      </c>
      <c r="E68" s="2">
        <v>44.93</v>
      </c>
      <c r="F68" s="2">
        <v>32.688923000000003</v>
      </c>
      <c r="G68" s="2">
        <v>9325200</v>
      </c>
      <c r="H68" s="4">
        <f t="shared" ref="H68:H131" si="1">F68/F67-1</f>
        <v>5.222460292260922E-2</v>
      </c>
    </row>
    <row r="69" spans="1:8" x14ac:dyDescent="0.25">
      <c r="A69" s="3">
        <v>40057</v>
      </c>
      <c r="B69" s="2">
        <v>44.639999000000003</v>
      </c>
      <c r="C69" s="2">
        <v>47.650002000000001</v>
      </c>
      <c r="D69" s="2">
        <v>43.389999000000003</v>
      </c>
      <c r="E69" s="2">
        <v>46.080002</v>
      </c>
      <c r="F69" s="2">
        <v>33.525615999999999</v>
      </c>
      <c r="G69" s="2">
        <v>8641400</v>
      </c>
      <c r="H69" s="4">
        <f t="shared" si="1"/>
        <v>2.5595612311852367E-2</v>
      </c>
    </row>
    <row r="70" spans="1:8" x14ac:dyDescent="0.25">
      <c r="A70" s="3">
        <v>40087</v>
      </c>
      <c r="B70" s="2">
        <v>46.02</v>
      </c>
      <c r="C70" s="2">
        <v>48.130001</v>
      </c>
      <c r="D70" s="2">
        <v>44.240001999999997</v>
      </c>
      <c r="E70" s="2">
        <v>44.860000999999997</v>
      </c>
      <c r="F70" s="2">
        <v>32.848972000000003</v>
      </c>
      <c r="G70" s="2">
        <v>6810600</v>
      </c>
      <c r="H70" s="4">
        <f t="shared" si="1"/>
        <v>-2.0182895371706144E-2</v>
      </c>
    </row>
    <row r="71" spans="1:8" x14ac:dyDescent="0.25">
      <c r="A71" s="3">
        <v>40118</v>
      </c>
      <c r="B71" s="2">
        <v>45.029998999999997</v>
      </c>
      <c r="C71" s="2">
        <v>48.330002</v>
      </c>
      <c r="D71" s="2">
        <v>44.419998</v>
      </c>
      <c r="E71" s="2">
        <v>47.580002</v>
      </c>
      <c r="F71" s="2">
        <v>34.840702</v>
      </c>
      <c r="G71" s="2">
        <v>8837600</v>
      </c>
      <c r="H71" s="4">
        <f t="shared" si="1"/>
        <v>6.0632947661193093E-2</v>
      </c>
    </row>
    <row r="72" spans="1:8" x14ac:dyDescent="0.25">
      <c r="A72" s="3">
        <v>40148</v>
      </c>
      <c r="B72" s="2">
        <v>48.049999</v>
      </c>
      <c r="C72" s="2">
        <v>48.599997999999999</v>
      </c>
      <c r="D72" s="2">
        <v>47.240001999999997</v>
      </c>
      <c r="E72" s="2">
        <v>47.75</v>
      </c>
      <c r="F72" s="2">
        <v>34.965187</v>
      </c>
      <c r="G72" s="2">
        <v>7618500</v>
      </c>
      <c r="H72" s="4">
        <f t="shared" si="1"/>
        <v>3.5729762276317523E-3</v>
      </c>
    </row>
    <row r="73" spans="1:8" x14ac:dyDescent="0.25">
      <c r="A73" s="3">
        <v>40179</v>
      </c>
      <c r="B73" s="2">
        <v>48.200001</v>
      </c>
      <c r="C73" s="2">
        <v>49.540000999999997</v>
      </c>
      <c r="D73" s="2">
        <v>46.52</v>
      </c>
      <c r="E73" s="2">
        <v>46.580002</v>
      </c>
      <c r="F73" s="2">
        <v>34.401294999999998</v>
      </c>
      <c r="G73" s="2">
        <v>7282000</v>
      </c>
      <c r="H73" s="4">
        <f t="shared" si="1"/>
        <v>-1.612724107553043E-2</v>
      </c>
    </row>
    <row r="74" spans="1:8" x14ac:dyDescent="0.25">
      <c r="A74" s="3">
        <v>40210</v>
      </c>
      <c r="B74" s="2">
        <v>46.900002000000001</v>
      </c>
      <c r="C74" s="2">
        <v>48.139999000000003</v>
      </c>
      <c r="D74" s="2">
        <v>45.080002</v>
      </c>
      <c r="E74" s="2">
        <v>47.799999</v>
      </c>
      <c r="F74" s="2">
        <v>35.302337999999999</v>
      </c>
      <c r="G74" s="2">
        <v>6434300</v>
      </c>
      <c r="H74" s="4">
        <f t="shared" si="1"/>
        <v>2.6192124453454424E-2</v>
      </c>
    </row>
    <row r="75" spans="1:8" x14ac:dyDescent="0.25">
      <c r="A75" s="3">
        <v>40238</v>
      </c>
      <c r="B75" s="2">
        <v>48</v>
      </c>
      <c r="C75" s="2">
        <v>50.889999000000003</v>
      </c>
      <c r="D75" s="2">
        <v>47.900002000000001</v>
      </c>
      <c r="E75" s="2">
        <v>50.470001000000003</v>
      </c>
      <c r="F75" s="2">
        <v>37.274231</v>
      </c>
      <c r="G75" s="2">
        <v>7524700</v>
      </c>
      <c r="H75" s="4">
        <f t="shared" si="1"/>
        <v>5.5857291944799936E-2</v>
      </c>
    </row>
    <row r="76" spans="1:8" x14ac:dyDescent="0.25">
      <c r="A76" s="3">
        <v>40269</v>
      </c>
      <c r="B76" s="2">
        <v>50.790000999999997</v>
      </c>
      <c r="C76" s="2">
        <v>52.669998</v>
      </c>
      <c r="D76" s="2">
        <v>50.630001</v>
      </c>
      <c r="E76" s="2">
        <v>51.369999</v>
      </c>
      <c r="F76" s="2">
        <v>38.142155000000002</v>
      </c>
      <c r="G76" s="2">
        <v>5612200</v>
      </c>
      <c r="H76" s="4">
        <f t="shared" si="1"/>
        <v>2.328482645289176E-2</v>
      </c>
    </row>
    <row r="77" spans="1:8" x14ac:dyDescent="0.25">
      <c r="A77" s="3">
        <v>40299</v>
      </c>
      <c r="B77" s="2">
        <v>51.57</v>
      </c>
      <c r="C77" s="2">
        <v>52.209999000000003</v>
      </c>
      <c r="D77" s="2">
        <v>22.4</v>
      </c>
      <c r="E77" s="2">
        <v>47.380001</v>
      </c>
      <c r="F77" s="2">
        <v>35.179603999999998</v>
      </c>
      <c r="G77" s="2">
        <v>9821400</v>
      </c>
      <c r="H77" s="4">
        <f t="shared" si="1"/>
        <v>-7.7671306196516854E-2</v>
      </c>
    </row>
    <row r="78" spans="1:8" x14ac:dyDescent="0.25">
      <c r="A78" s="3">
        <v>40330</v>
      </c>
      <c r="B78" s="2">
        <v>46.849997999999999</v>
      </c>
      <c r="C78" s="2">
        <v>49.220001000000003</v>
      </c>
      <c r="D78" s="2">
        <v>44.560001</v>
      </c>
      <c r="E78" s="2">
        <v>44.639999000000003</v>
      </c>
      <c r="F78" s="2">
        <v>33.145142</v>
      </c>
      <c r="G78" s="2">
        <v>7110300</v>
      </c>
      <c r="H78" s="4">
        <f t="shared" si="1"/>
        <v>-5.7830724871149708E-2</v>
      </c>
    </row>
    <row r="79" spans="1:8" x14ac:dyDescent="0.25">
      <c r="A79" s="3">
        <v>40360</v>
      </c>
      <c r="B79" s="2">
        <v>44.639999000000003</v>
      </c>
      <c r="C79" s="2">
        <v>48.459999000000003</v>
      </c>
      <c r="D79" s="2">
        <v>43.689999</v>
      </c>
      <c r="E79" s="2">
        <v>47.599997999999999</v>
      </c>
      <c r="F79" s="2">
        <v>35.573441000000003</v>
      </c>
      <c r="G79" s="2">
        <v>6202700</v>
      </c>
      <c r="H79" s="4">
        <f t="shared" si="1"/>
        <v>7.326259154358139E-2</v>
      </c>
    </row>
    <row r="80" spans="1:8" x14ac:dyDescent="0.25">
      <c r="A80" s="3">
        <v>40391</v>
      </c>
      <c r="B80" s="2">
        <v>48.330002</v>
      </c>
      <c r="C80" s="2">
        <v>48.799999</v>
      </c>
      <c r="D80" s="2">
        <v>44.959999000000003</v>
      </c>
      <c r="E80" s="2">
        <v>45.580002</v>
      </c>
      <c r="F80" s="2">
        <v>34.063808000000002</v>
      </c>
      <c r="G80" s="2">
        <v>8396500</v>
      </c>
      <c r="H80" s="4">
        <f t="shared" si="1"/>
        <v>-4.2437081079674033E-2</v>
      </c>
    </row>
    <row r="81" spans="1:8" x14ac:dyDescent="0.25">
      <c r="A81" s="3">
        <v>40422</v>
      </c>
      <c r="B81" s="2">
        <v>46.18</v>
      </c>
      <c r="C81" s="2">
        <v>49.599997999999999</v>
      </c>
      <c r="D81" s="2">
        <v>46.110000999999997</v>
      </c>
      <c r="E81" s="2">
        <v>48.700001</v>
      </c>
      <c r="F81" s="2">
        <v>36.395527000000001</v>
      </c>
      <c r="G81" s="2">
        <v>7754100</v>
      </c>
      <c r="H81" s="4">
        <f t="shared" si="1"/>
        <v>6.8451507241938492E-2</v>
      </c>
    </row>
    <row r="82" spans="1:8" x14ac:dyDescent="0.25">
      <c r="A82" s="3">
        <v>40452</v>
      </c>
      <c r="B82" s="2">
        <v>49.07</v>
      </c>
      <c r="C82" s="2">
        <v>50.689999</v>
      </c>
      <c r="D82" s="2">
        <v>48.48</v>
      </c>
      <c r="E82" s="2">
        <v>50.029998999999997</v>
      </c>
      <c r="F82" s="2">
        <v>37.644131000000002</v>
      </c>
      <c r="G82" s="2">
        <v>6397700</v>
      </c>
      <c r="H82" s="4">
        <f t="shared" si="1"/>
        <v>3.4306523436245406E-2</v>
      </c>
    </row>
    <row r="83" spans="1:8" x14ac:dyDescent="0.25">
      <c r="A83" s="3">
        <v>40483</v>
      </c>
      <c r="B83" s="2">
        <v>50.330002</v>
      </c>
      <c r="C83" s="2">
        <v>51.970001000000003</v>
      </c>
      <c r="D83" s="2">
        <v>49.43</v>
      </c>
      <c r="E83" s="2">
        <v>49.720001000000003</v>
      </c>
      <c r="F83" s="2">
        <v>37.410870000000003</v>
      </c>
      <c r="G83" s="2">
        <v>6874700</v>
      </c>
      <c r="H83" s="4">
        <f t="shared" si="1"/>
        <v>-6.1964772144693647E-3</v>
      </c>
    </row>
    <row r="84" spans="1:8" x14ac:dyDescent="0.25">
      <c r="A84" s="3">
        <v>40513</v>
      </c>
      <c r="B84" s="2">
        <v>50.450001</v>
      </c>
      <c r="C84" s="2">
        <v>53.66</v>
      </c>
      <c r="D84" s="2">
        <v>50.450001</v>
      </c>
      <c r="E84" s="2">
        <v>53.330002</v>
      </c>
      <c r="F84" s="2">
        <v>40.127163000000003</v>
      </c>
      <c r="G84" s="2">
        <v>7830400</v>
      </c>
      <c r="H84" s="4">
        <f t="shared" si="1"/>
        <v>7.2607052442244635E-2</v>
      </c>
    </row>
    <row r="85" spans="1:8" x14ac:dyDescent="0.25">
      <c r="A85" s="3">
        <v>40544</v>
      </c>
      <c r="B85" s="2">
        <v>53.790000999999997</v>
      </c>
      <c r="C85" s="2">
        <v>55.490001999999997</v>
      </c>
      <c r="D85" s="2">
        <v>53.529998999999997</v>
      </c>
      <c r="E85" s="2">
        <v>54.849997999999999</v>
      </c>
      <c r="F85" s="2">
        <v>41.544764999999998</v>
      </c>
      <c r="G85" s="2">
        <v>9311700</v>
      </c>
      <c r="H85" s="4">
        <f t="shared" si="1"/>
        <v>3.5327740463485968E-2</v>
      </c>
    </row>
    <row r="86" spans="1:8" x14ac:dyDescent="0.25">
      <c r="A86" s="3">
        <v>40575</v>
      </c>
      <c r="B86" s="2">
        <v>55.209999000000003</v>
      </c>
      <c r="C86" s="2">
        <v>57.509998000000003</v>
      </c>
      <c r="D86" s="2">
        <v>55.209999000000003</v>
      </c>
      <c r="E86" s="2">
        <v>57.060001</v>
      </c>
      <c r="F86" s="2">
        <v>43.218665999999999</v>
      </c>
      <c r="G86" s="2">
        <v>8173500</v>
      </c>
      <c r="H86" s="4">
        <f t="shared" si="1"/>
        <v>4.0291502431172743E-2</v>
      </c>
    </row>
    <row r="87" spans="1:8" x14ac:dyDescent="0.25">
      <c r="A87" s="3">
        <v>40603</v>
      </c>
      <c r="B87" s="2">
        <v>57.240001999999997</v>
      </c>
      <c r="C87" s="2">
        <v>57.27</v>
      </c>
      <c r="D87" s="2">
        <v>53.810001</v>
      </c>
      <c r="E87" s="2">
        <v>56.720001000000003</v>
      </c>
      <c r="F87" s="2">
        <v>42.961146999999997</v>
      </c>
      <c r="G87" s="2">
        <v>10715600</v>
      </c>
      <c r="H87" s="4">
        <f t="shared" si="1"/>
        <v>-5.9585133886362884E-3</v>
      </c>
    </row>
    <row r="88" spans="1:8" x14ac:dyDescent="0.25">
      <c r="A88" s="3">
        <v>40634</v>
      </c>
      <c r="B88" s="2">
        <v>57.119999</v>
      </c>
      <c r="C88" s="2">
        <v>58.419998</v>
      </c>
      <c r="D88" s="2">
        <v>55.5</v>
      </c>
      <c r="E88" s="2">
        <v>58.400002000000001</v>
      </c>
      <c r="F88" s="2">
        <v>44.484180000000002</v>
      </c>
      <c r="G88" s="2">
        <v>7017600</v>
      </c>
      <c r="H88" s="4">
        <f t="shared" si="1"/>
        <v>3.5451404498115568E-2</v>
      </c>
    </row>
    <row r="89" spans="1:8" x14ac:dyDescent="0.25">
      <c r="A89" s="3">
        <v>40664</v>
      </c>
      <c r="B89" s="2">
        <v>58.75</v>
      </c>
      <c r="C89" s="2">
        <v>58.75</v>
      </c>
      <c r="D89" s="2">
        <v>56.110000999999997</v>
      </c>
      <c r="E89" s="2">
        <v>57.599997999999999</v>
      </c>
      <c r="F89" s="2">
        <v>43.874817</v>
      </c>
      <c r="G89" s="2">
        <v>8224000</v>
      </c>
      <c r="H89" s="4">
        <f t="shared" si="1"/>
        <v>-1.3698420427217139E-2</v>
      </c>
    </row>
    <row r="90" spans="1:8" x14ac:dyDescent="0.25">
      <c r="A90" s="3">
        <v>40695</v>
      </c>
      <c r="B90" s="2">
        <v>57.43</v>
      </c>
      <c r="C90" s="2">
        <v>57.439999</v>
      </c>
      <c r="D90" s="2">
        <v>54.060001</v>
      </c>
      <c r="E90" s="2">
        <v>56.049999</v>
      </c>
      <c r="F90" s="2">
        <v>42.694149000000003</v>
      </c>
      <c r="G90" s="2">
        <v>9257400</v>
      </c>
      <c r="H90" s="4">
        <f t="shared" si="1"/>
        <v>-2.6909924205495761E-2</v>
      </c>
    </row>
    <row r="91" spans="1:8" x14ac:dyDescent="0.25">
      <c r="A91" s="3">
        <v>40725</v>
      </c>
      <c r="B91" s="2">
        <v>56.119999</v>
      </c>
      <c r="C91" s="2">
        <v>57.32</v>
      </c>
      <c r="D91" s="2">
        <v>53.700001</v>
      </c>
      <c r="E91" s="2">
        <v>54.09</v>
      </c>
      <c r="F91" s="2">
        <v>41.442219000000001</v>
      </c>
      <c r="G91" s="2">
        <v>7492200</v>
      </c>
      <c r="H91" s="4">
        <f t="shared" si="1"/>
        <v>-2.9323221783856157E-2</v>
      </c>
    </row>
    <row r="92" spans="1:8" x14ac:dyDescent="0.25">
      <c r="A92" s="3">
        <v>40756</v>
      </c>
      <c r="B92" s="2">
        <v>54.849997999999999</v>
      </c>
      <c r="C92" s="2">
        <v>54.869999</v>
      </c>
      <c r="D92" s="2">
        <v>45.799999</v>
      </c>
      <c r="E92" s="2">
        <v>50.900002000000001</v>
      </c>
      <c r="F92" s="2">
        <v>38.998131000000001</v>
      </c>
      <c r="G92" s="2">
        <v>13762600</v>
      </c>
      <c r="H92" s="4">
        <f t="shared" si="1"/>
        <v>-5.8975799534286555E-2</v>
      </c>
    </row>
    <row r="93" spans="1:8" x14ac:dyDescent="0.25">
      <c r="A93" s="3">
        <v>40787</v>
      </c>
      <c r="B93" s="2">
        <v>51</v>
      </c>
      <c r="C93" s="2">
        <v>51.400002000000001</v>
      </c>
      <c r="D93" s="2">
        <v>45.939999</v>
      </c>
      <c r="E93" s="2">
        <v>47.049999</v>
      </c>
      <c r="F93" s="2">
        <v>36.048374000000003</v>
      </c>
      <c r="G93" s="2">
        <v>9783300</v>
      </c>
      <c r="H93" s="4">
        <f t="shared" si="1"/>
        <v>-7.5638419697600323E-2</v>
      </c>
    </row>
    <row r="94" spans="1:8" x14ac:dyDescent="0.25">
      <c r="A94" s="3">
        <v>40817</v>
      </c>
      <c r="B94" s="2">
        <v>46.84</v>
      </c>
      <c r="C94" s="2">
        <v>53.75</v>
      </c>
      <c r="D94" s="2">
        <v>44.470001000000003</v>
      </c>
      <c r="E94" s="2">
        <v>51.880001</v>
      </c>
      <c r="F94" s="2">
        <v>40.056190000000001</v>
      </c>
      <c r="G94" s="2">
        <v>12280400</v>
      </c>
      <c r="H94" s="4">
        <f t="shared" si="1"/>
        <v>0.11117882875937757</v>
      </c>
    </row>
    <row r="95" spans="1:8" x14ac:dyDescent="0.25">
      <c r="A95" s="3">
        <v>40848</v>
      </c>
      <c r="B95" s="2">
        <v>50.34</v>
      </c>
      <c r="C95" s="2">
        <v>52.880001</v>
      </c>
      <c r="D95" s="2">
        <v>47.82</v>
      </c>
      <c r="E95" s="2">
        <v>51.59</v>
      </c>
      <c r="F95" s="2">
        <v>39.832259999999998</v>
      </c>
      <c r="G95" s="2">
        <v>8888600</v>
      </c>
      <c r="H95" s="4">
        <f t="shared" si="1"/>
        <v>-5.5903968899688739E-3</v>
      </c>
    </row>
    <row r="96" spans="1:8" x14ac:dyDescent="0.25">
      <c r="A96" s="3">
        <v>40878</v>
      </c>
      <c r="B96" s="2">
        <v>51.439999</v>
      </c>
      <c r="C96" s="2">
        <v>53</v>
      </c>
      <c r="D96" s="2">
        <v>50.16</v>
      </c>
      <c r="E96" s="2">
        <v>52.490001999999997</v>
      </c>
      <c r="F96" s="2">
        <v>40.527152999999998</v>
      </c>
      <c r="G96" s="2">
        <v>7844100</v>
      </c>
      <c r="H96" s="4">
        <f t="shared" si="1"/>
        <v>1.7445482631414766E-2</v>
      </c>
    </row>
    <row r="97" spans="1:8" x14ac:dyDescent="0.25">
      <c r="A97" s="3">
        <v>40909</v>
      </c>
      <c r="B97" s="2">
        <v>53.349997999999999</v>
      </c>
      <c r="C97" s="2">
        <v>55.389999000000003</v>
      </c>
      <c r="D97" s="2">
        <v>52.709999000000003</v>
      </c>
      <c r="E97" s="2">
        <v>54.310001</v>
      </c>
      <c r="F97" s="2">
        <v>42.258716999999997</v>
      </c>
      <c r="G97" s="2">
        <v>9110500</v>
      </c>
      <c r="H97" s="4">
        <f t="shared" si="1"/>
        <v>4.2726021243090884E-2</v>
      </c>
    </row>
    <row r="98" spans="1:8" x14ac:dyDescent="0.25">
      <c r="A98" s="3">
        <v>40940</v>
      </c>
      <c r="B98" s="2">
        <v>54.759998000000003</v>
      </c>
      <c r="C98" s="2">
        <v>56.98</v>
      </c>
      <c r="D98" s="2">
        <v>54.75</v>
      </c>
      <c r="E98" s="2">
        <v>56.419998</v>
      </c>
      <c r="F98" s="2">
        <v>43.900523999999997</v>
      </c>
      <c r="G98" s="2">
        <v>8204700</v>
      </c>
      <c r="H98" s="4">
        <f t="shared" si="1"/>
        <v>3.8851321491847557E-2</v>
      </c>
    </row>
    <row r="99" spans="1:8" x14ac:dyDescent="0.25">
      <c r="A99" s="3">
        <v>40969</v>
      </c>
      <c r="B99" s="2">
        <v>56.57</v>
      </c>
      <c r="C99" s="2">
        <v>58.48</v>
      </c>
      <c r="D99" s="2">
        <v>55.380001</v>
      </c>
      <c r="E99" s="2">
        <v>57.68</v>
      </c>
      <c r="F99" s="2">
        <v>44.880924</v>
      </c>
      <c r="G99" s="2">
        <v>7507900</v>
      </c>
      <c r="H99" s="4">
        <f t="shared" si="1"/>
        <v>2.2332307468585277E-2</v>
      </c>
    </row>
    <row r="100" spans="1:8" x14ac:dyDescent="0.25">
      <c r="A100" s="3">
        <v>41000</v>
      </c>
      <c r="B100" s="2">
        <v>57.669998</v>
      </c>
      <c r="C100" s="2">
        <v>58.23</v>
      </c>
      <c r="D100" s="2">
        <v>55.23</v>
      </c>
      <c r="E100" s="2">
        <v>57.150002000000001</v>
      </c>
      <c r="F100" s="2">
        <v>44.733871000000001</v>
      </c>
      <c r="G100" s="2">
        <v>8672200</v>
      </c>
      <c r="H100" s="4">
        <f t="shared" si="1"/>
        <v>-3.2765145387826378E-3</v>
      </c>
    </row>
    <row r="101" spans="1:8" x14ac:dyDescent="0.25">
      <c r="A101" s="3">
        <v>41030</v>
      </c>
      <c r="B101" s="2">
        <v>57.200001</v>
      </c>
      <c r="C101" s="2">
        <v>57.939999</v>
      </c>
      <c r="D101" s="2">
        <v>53.029998999999997</v>
      </c>
      <c r="E101" s="2">
        <v>53.77</v>
      </c>
      <c r="F101" s="2">
        <v>42.088177000000002</v>
      </c>
      <c r="G101" s="2">
        <v>9009800</v>
      </c>
      <c r="H101" s="4">
        <f t="shared" si="1"/>
        <v>-5.91429702115428E-2</v>
      </c>
    </row>
    <row r="102" spans="1:8" x14ac:dyDescent="0.25">
      <c r="A102" s="3">
        <v>41061</v>
      </c>
      <c r="B102" s="2">
        <v>52.970001000000003</v>
      </c>
      <c r="C102" s="2">
        <v>56.099997999999999</v>
      </c>
      <c r="D102" s="2">
        <v>51.970001000000003</v>
      </c>
      <c r="E102" s="2">
        <v>55.939999</v>
      </c>
      <c r="F102" s="2">
        <v>43.786735999999998</v>
      </c>
      <c r="G102" s="2">
        <v>12543000</v>
      </c>
      <c r="H102" s="4">
        <f t="shared" si="1"/>
        <v>4.0357153031360671E-2</v>
      </c>
    </row>
    <row r="103" spans="1:8" x14ac:dyDescent="0.25">
      <c r="A103" s="3">
        <v>41091</v>
      </c>
      <c r="B103" s="2">
        <v>56.080002</v>
      </c>
      <c r="C103" s="2">
        <v>57.009998000000003</v>
      </c>
      <c r="D103" s="2">
        <v>54.48</v>
      </c>
      <c r="E103" s="2">
        <v>56.599997999999999</v>
      </c>
      <c r="F103" s="2">
        <v>44.618000000000002</v>
      </c>
      <c r="G103" s="2">
        <v>12129600</v>
      </c>
      <c r="H103" s="4">
        <f t="shared" si="1"/>
        <v>1.8984379196476331E-2</v>
      </c>
    </row>
    <row r="104" spans="1:8" x14ac:dyDescent="0.25">
      <c r="A104" s="3">
        <v>41122</v>
      </c>
      <c r="B104" s="2">
        <v>56.84</v>
      </c>
      <c r="C104" s="2">
        <v>58.290000999999997</v>
      </c>
      <c r="D104" s="2">
        <v>55.48</v>
      </c>
      <c r="E104" s="2">
        <v>57.439999</v>
      </c>
      <c r="F104" s="2">
        <v>45.280182000000003</v>
      </c>
      <c r="G104" s="2">
        <v>8204900</v>
      </c>
      <c r="H104" s="4">
        <f t="shared" si="1"/>
        <v>1.4841140346945281E-2</v>
      </c>
    </row>
    <row r="105" spans="1:8" x14ac:dyDescent="0.25">
      <c r="A105" s="3">
        <v>41153</v>
      </c>
      <c r="B105" s="2">
        <v>57.389999000000003</v>
      </c>
      <c r="C105" s="2">
        <v>60.48</v>
      </c>
      <c r="D105" s="2">
        <v>57.040000999999997</v>
      </c>
      <c r="E105" s="2">
        <v>58.720001000000003</v>
      </c>
      <c r="F105" s="2">
        <v>46.289203999999998</v>
      </c>
      <c r="G105" s="2">
        <v>7682000</v>
      </c>
      <c r="H105" s="4">
        <f t="shared" si="1"/>
        <v>2.2283965201376432E-2</v>
      </c>
    </row>
    <row r="106" spans="1:8" x14ac:dyDescent="0.25">
      <c r="A106" s="3">
        <v>41183</v>
      </c>
      <c r="B106" s="2">
        <v>58.98</v>
      </c>
      <c r="C106" s="2">
        <v>60.400002000000001</v>
      </c>
      <c r="D106" s="2">
        <v>58.080002</v>
      </c>
      <c r="E106" s="2">
        <v>58.490001999999997</v>
      </c>
      <c r="F106" s="2">
        <v>46.409157</v>
      </c>
      <c r="G106" s="2">
        <v>9191400</v>
      </c>
      <c r="H106" s="4">
        <f t="shared" si="1"/>
        <v>2.5913817831044739E-3</v>
      </c>
    </row>
    <row r="107" spans="1:8" x14ac:dyDescent="0.25">
      <c r="A107" s="3">
        <v>41214</v>
      </c>
      <c r="B107" s="2">
        <v>58.580002</v>
      </c>
      <c r="C107" s="2">
        <v>59.389999000000003</v>
      </c>
      <c r="D107" s="2">
        <v>55.400002000000001</v>
      </c>
      <c r="E107" s="2">
        <v>58.060001</v>
      </c>
      <c r="F107" s="2">
        <v>46.067974</v>
      </c>
      <c r="G107" s="2">
        <v>12576400</v>
      </c>
      <c r="H107" s="4">
        <f t="shared" si="1"/>
        <v>-7.3516310585000078E-3</v>
      </c>
    </row>
    <row r="108" spans="1:8" x14ac:dyDescent="0.25">
      <c r="A108" s="3">
        <v>41244</v>
      </c>
      <c r="B108" s="2">
        <v>58.400002000000001</v>
      </c>
      <c r="C108" s="2">
        <v>60.220001000000003</v>
      </c>
      <c r="D108" s="2">
        <v>57.68</v>
      </c>
      <c r="E108" s="2">
        <v>58.799999</v>
      </c>
      <c r="F108" s="2">
        <v>46.655121000000001</v>
      </c>
      <c r="G108" s="2">
        <v>14410800</v>
      </c>
      <c r="H108" s="4">
        <f t="shared" si="1"/>
        <v>1.2745231644005095E-2</v>
      </c>
    </row>
    <row r="109" spans="1:8" x14ac:dyDescent="0.25">
      <c r="A109" s="3">
        <v>41275</v>
      </c>
      <c r="B109" s="2">
        <v>60.130001</v>
      </c>
      <c r="C109" s="2">
        <v>62.98</v>
      </c>
      <c r="D109" s="2">
        <v>59.75</v>
      </c>
      <c r="E109" s="2">
        <v>62.540000999999997</v>
      </c>
      <c r="F109" s="2">
        <v>50.034367000000003</v>
      </c>
      <c r="G109" s="2">
        <v>23070100</v>
      </c>
      <c r="H109" s="4">
        <f t="shared" si="1"/>
        <v>7.2430334067722146E-2</v>
      </c>
    </row>
    <row r="110" spans="1:8" x14ac:dyDescent="0.25">
      <c r="A110" s="3">
        <v>41306</v>
      </c>
      <c r="B110" s="2">
        <v>62.939999</v>
      </c>
      <c r="C110" s="2">
        <v>64.180000000000007</v>
      </c>
      <c r="D110" s="2">
        <v>62.18</v>
      </c>
      <c r="E110" s="2">
        <v>63.360000999999997</v>
      </c>
      <c r="F110" s="2">
        <v>50.690372000000004</v>
      </c>
      <c r="G110" s="2">
        <v>18674500</v>
      </c>
      <c r="H110" s="4">
        <f t="shared" si="1"/>
        <v>1.3111088224619705E-2</v>
      </c>
    </row>
    <row r="111" spans="1:8" x14ac:dyDescent="0.25">
      <c r="A111" s="3">
        <v>41334</v>
      </c>
      <c r="B111" s="2">
        <v>63.189999</v>
      </c>
      <c r="C111" s="2">
        <v>65.75</v>
      </c>
      <c r="D111" s="2">
        <v>62.880001</v>
      </c>
      <c r="E111" s="2">
        <v>65.529999000000004</v>
      </c>
      <c r="F111" s="2">
        <v>52.426445000000001</v>
      </c>
      <c r="G111" s="2">
        <v>15772400</v>
      </c>
      <c r="H111" s="4">
        <f t="shared" si="1"/>
        <v>3.4248574857568492E-2</v>
      </c>
    </row>
    <row r="112" spans="1:8" x14ac:dyDescent="0.25">
      <c r="A112" s="3">
        <v>41365</v>
      </c>
      <c r="B112" s="2">
        <v>65.510002</v>
      </c>
      <c r="C112" s="2">
        <v>67.099997999999999</v>
      </c>
      <c r="D112" s="2">
        <v>64.370002999999997</v>
      </c>
      <c r="E112" s="2">
        <v>66.980002999999996</v>
      </c>
      <c r="F112" s="2">
        <v>53.907519999999998</v>
      </c>
      <c r="G112" s="2">
        <v>20306900</v>
      </c>
      <c r="H112" s="4">
        <f t="shared" si="1"/>
        <v>2.8250532722560173E-2</v>
      </c>
    </row>
    <row r="113" spans="1:8" x14ac:dyDescent="0.25">
      <c r="A113" s="3">
        <v>41395</v>
      </c>
      <c r="B113" s="2">
        <v>66.870002999999997</v>
      </c>
      <c r="C113" s="2">
        <v>70.779999000000004</v>
      </c>
      <c r="D113" s="2">
        <v>66.239998</v>
      </c>
      <c r="E113" s="2">
        <v>68.709998999999996</v>
      </c>
      <c r="F113" s="2">
        <v>55.299861999999997</v>
      </c>
      <c r="G113" s="2">
        <v>17368800</v>
      </c>
      <c r="H113" s="4">
        <f t="shared" si="1"/>
        <v>2.5828344542653703E-2</v>
      </c>
    </row>
    <row r="114" spans="1:8" x14ac:dyDescent="0.25">
      <c r="A114" s="3">
        <v>41426</v>
      </c>
      <c r="B114" s="2">
        <v>68.889999000000003</v>
      </c>
      <c r="C114" s="2">
        <v>69.930000000000007</v>
      </c>
      <c r="D114" s="2">
        <v>65.730002999999996</v>
      </c>
      <c r="E114" s="2">
        <v>67.610000999999997</v>
      </c>
      <c r="F114" s="2">
        <v>54.414551000000003</v>
      </c>
      <c r="G114" s="2">
        <v>21423000</v>
      </c>
      <c r="H114" s="4">
        <f t="shared" si="1"/>
        <v>-1.6009280457155439E-2</v>
      </c>
    </row>
    <row r="115" spans="1:8" x14ac:dyDescent="0.25">
      <c r="A115" s="3">
        <v>41456</v>
      </c>
      <c r="B115" s="2">
        <v>68.089995999999999</v>
      </c>
      <c r="C115" s="2">
        <v>71.919998000000007</v>
      </c>
      <c r="D115" s="2">
        <v>67.5</v>
      </c>
      <c r="E115" s="2">
        <v>71.25</v>
      </c>
      <c r="F115" s="2">
        <v>57.678184999999999</v>
      </c>
      <c r="G115" s="2">
        <v>16146100</v>
      </c>
      <c r="H115" s="4">
        <f t="shared" si="1"/>
        <v>5.9977229252520914E-2</v>
      </c>
    </row>
    <row r="116" spans="1:8" x14ac:dyDescent="0.25">
      <c r="A116" s="3">
        <v>41487</v>
      </c>
      <c r="B116" s="2">
        <v>71.800003000000004</v>
      </c>
      <c r="C116" s="2">
        <v>72.139999000000003</v>
      </c>
      <c r="D116" s="2">
        <v>66.139999000000003</v>
      </c>
      <c r="E116" s="2">
        <v>68.629997000000003</v>
      </c>
      <c r="F116" s="2">
        <v>55.557254999999998</v>
      </c>
      <c r="G116" s="2">
        <v>12250800</v>
      </c>
      <c r="H116" s="4">
        <f t="shared" si="1"/>
        <v>-3.6771788155261831E-2</v>
      </c>
    </row>
    <row r="117" spans="1:8" x14ac:dyDescent="0.25">
      <c r="A117" s="3">
        <v>41518</v>
      </c>
      <c r="B117" s="2">
        <v>69.319999999999993</v>
      </c>
      <c r="C117" s="2">
        <v>72.559997999999993</v>
      </c>
      <c r="D117" s="2">
        <v>68.529999000000004</v>
      </c>
      <c r="E117" s="2">
        <v>69.790001000000004</v>
      </c>
      <c r="F117" s="2">
        <v>56.496288</v>
      </c>
      <c r="G117" s="2">
        <v>14981600</v>
      </c>
      <c r="H117" s="4">
        <f t="shared" si="1"/>
        <v>1.6902076965465751E-2</v>
      </c>
    </row>
    <row r="118" spans="1:8" x14ac:dyDescent="0.25">
      <c r="A118" s="3">
        <v>41548</v>
      </c>
      <c r="B118" s="2">
        <v>69.760002</v>
      </c>
      <c r="C118" s="2">
        <v>73.779999000000004</v>
      </c>
      <c r="D118" s="2">
        <v>68.680000000000007</v>
      </c>
      <c r="E118" s="2">
        <v>72.989998</v>
      </c>
      <c r="F118" s="2">
        <v>59.433193000000003</v>
      </c>
      <c r="G118" s="2">
        <v>12123800</v>
      </c>
      <c r="H118" s="4">
        <f t="shared" si="1"/>
        <v>5.1984034774107624E-2</v>
      </c>
    </row>
    <row r="119" spans="1:8" x14ac:dyDescent="0.25">
      <c r="A119" s="3">
        <v>41579</v>
      </c>
      <c r="B119" s="2">
        <v>73.069999999999993</v>
      </c>
      <c r="C119" s="2">
        <v>75.760002</v>
      </c>
      <c r="D119" s="2">
        <v>72.779999000000004</v>
      </c>
      <c r="E119" s="2">
        <v>75.309997999999993</v>
      </c>
      <c r="F119" s="2">
        <v>61.322265999999999</v>
      </c>
      <c r="G119" s="2">
        <v>9698700</v>
      </c>
      <c r="H119" s="4">
        <f t="shared" si="1"/>
        <v>3.1784814253543514E-2</v>
      </c>
    </row>
    <row r="120" spans="1:8" x14ac:dyDescent="0.25">
      <c r="A120" s="3">
        <v>41609</v>
      </c>
      <c r="B120" s="2">
        <v>75.319999999999993</v>
      </c>
      <c r="C120" s="2">
        <v>76.449996999999996</v>
      </c>
      <c r="D120" s="2">
        <v>73.680000000000007</v>
      </c>
      <c r="E120" s="2">
        <v>76.389999000000003</v>
      </c>
      <c r="F120" s="2">
        <v>62.201675000000002</v>
      </c>
      <c r="G120" s="2">
        <v>11891700</v>
      </c>
      <c r="H120" s="4">
        <f t="shared" si="1"/>
        <v>1.4340777948421035E-2</v>
      </c>
    </row>
    <row r="121" spans="1:8" x14ac:dyDescent="0.25">
      <c r="A121" s="3">
        <v>41640</v>
      </c>
      <c r="B121" s="2">
        <v>76.120002999999997</v>
      </c>
      <c r="C121" s="2">
        <v>76.569999999999993</v>
      </c>
      <c r="D121" s="2">
        <v>73.099997999999999</v>
      </c>
      <c r="E121" s="2">
        <v>73.569999999999993</v>
      </c>
      <c r="F121" s="2">
        <v>60.295952</v>
      </c>
      <c r="G121" s="2">
        <v>15007600</v>
      </c>
      <c r="H121" s="4">
        <f t="shared" si="1"/>
        <v>-3.0637808386992815E-2</v>
      </c>
    </row>
    <row r="122" spans="1:8" x14ac:dyDescent="0.25">
      <c r="A122" s="3">
        <v>41671</v>
      </c>
      <c r="B122" s="2">
        <v>73.569999999999993</v>
      </c>
      <c r="C122" s="2">
        <v>76.849997999999999</v>
      </c>
      <c r="D122" s="2">
        <v>71.639999000000003</v>
      </c>
      <c r="E122" s="2">
        <v>76.489998</v>
      </c>
      <c r="F122" s="2">
        <v>62.689109999999999</v>
      </c>
      <c r="G122" s="2">
        <v>12426000</v>
      </c>
      <c r="H122" s="4">
        <f t="shared" si="1"/>
        <v>3.9690193464397172E-2</v>
      </c>
    </row>
    <row r="123" spans="1:8" x14ac:dyDescent="0.25">
      <c r="A123" s="3">
        <v>41699</v>
      </c>
      <c r="B123" s="2">
        <v>75.830001999999993</v>
      </c>
      <c r="C123" s="2">
        <v>78.25</v>
      </c>
      <c r="D123" s="2">
        <v>75.529999000000004</v>
      </c>
      <c r="E123" s="2">
        <v>78.110000999999997</v>
      </c>
      <c r="F123" s="2">
        <v>64.016807999999997</v>
      </c>
      <c r="G123" s="2">
        <v>17179000</v>
      </c>
      <c r="H123" s="4">
        <f t="shared" si="1"/>
        <v>2.117908517125211E-2</v>
      </c>
    </row>
    <row r="124" spans="1:8" x14ac:dyDescent="0.25">
      <c r="A124" s="3">
        <v>41730</v>
      </c>
      <c r="B124" s="2">
        <v>78.360000999999997</v>
      </c>
      <c r="C124" s="2">
        <v>79.150002000000001</v>
      </c>
      <c r="D124" s="2">
        <v>76.019997000000004</v>
      </c>
      <c r="E124" s="2">
        <v>78.779999000000004</v>
      </c>
      <c r="F124" s="2">
        <v>64.926734999999994</v>
      </c>
      <c r="G124" s="2">
        <v>20062600</v>
      </c>
      <c r="H124" s="4">
        <f t="shared" si="1"/>
        <v>1.4213876455695829E-2</v>
      </c>
    </row>
    <row r="125" spans="1:8" x14ac:dyDescent="0.25">
      <c r="A125" s="3">
        <v>41760</v>
      </c>
      <c r="B125" s="2">
        <v>78.559997999999993</v>
      </c>
      <c r="C125" s="2">
        <v>79.919998000000007</v>
      </c>
      <c r="D125" s="2">
        <v>77.779999000000004</v>
      </c>
      <c r="E125" s="2">
        <v>79.870002999999997</v>
      </c>
      <c r="F125" s="2">
        <v>65.825066000000007</v>
      </c>
      <c r="G125" s="2">
        <v>14983000</v>
      </c>
      <c r="H125" s="4">
        <f t="shared" si="1"/>
        <v>1.3836072305191571E-2</v>
      </c>
    </row>
    <row r="126" spans="1:8" x14ac:dyDescent="0.25">
      <c r="A126" s="3">
        <v>41791</v>
      </c>
      <c r="B126" s="2">
        <v>80.019997000000004</v>
      </c>
      <c r="C126" s="2">
        <v>82</v>
      </c>
      <c r="D126" s="2">
        <v>79.690002000000007</v>
      </c>
      <c r="E126" s="2">
        <v>80.949996999999996</v>
      </c>
      <c r="F126" s="2">
        <v>66.715148999999997</v>
      </c>
      <c r="G126" s="2">
        <v>11071600</v>
      </c>
      <c r="H126" s="4">
        <f t="shared" si="1"/>
        <v>1.3521946183844058E-2</v>
      </c>
    </row>
    <row r="127" spans="1:8" x14ac:dyDescent="0.25">
      <c r="A127" s="3">
        <v>41821</v>
      </c>
      <c r="B127" s="2">
        <v>81.150002000000001</v>
      </c>
      <c r="C127" s="2">
        <v>82.510002</v>
      </c>
      <c r="D127" s="2">
        <v>79.949996999999996</v>
      </c>
      <c r="E127" s="2">
        <v>79.980002999999996</v>
      </c>
      <c r="F127" s="2">
        <v>66.283134000000004</v>
      </c>
      <c r="G127" s="2">
        <v>10871700</v>
      </c>
      <c r="H127" s="4">
        <f t="shared" si="1"/>
        <v>-6.4755157782828698E-3</v>
      </c>
    </row>
    <row r="128" spans="1:8" x14ac:dyDescent="0.25">
      <c r="A128" s="3">
        <v>41852</v>
      </c>
      <c r="B128" s="2">
        <v>79.790001000000004</v>
      </c>
      <c r="C128" s="2">
        <v>82.730002999999996</v>
      </c>
      <c r="D128" s="2">
        <v>78.75</v>
      </c>
      <c r="E128" s="2">
        <v>82.730002999999996</v>
      </c>
      <c r="F128" s="2">
        <v>68.562195000000003</v>
      </c>
      <c r="G128" s="2">
        <v>13288300</v>
      </c>
      <c r="H128" s="4">
        <f t="shared" si="1"/>
        <v>3.4383724221609624E-2</v>
      </c>
    </row>
    <row r="129" spans="1:8" x14ac:dyDescent="0.25">
      <c r="A129" s="3">
        <v>41883</v>
      </c>
      <c r="B129" s="2">
        <v>82.849997999999999</v>
      </c>
      <c r="C129" s="2">
        <v>83.889999000000003</v>
      </c>
      <c r="D129" s="2">
        <v>80.879997000000003</v>
      </c>
      <c r="E129" s="2">
        <v>81.199996999999996</v>
      </c>
      <c r="F129" s="2">
        <v>67.294212000000002</v>
      </c>
      <c r="G129" s="2">
        <v>18306100</v>
      </c>
      <c r="H129" s="4">
        <f t="shared" si="1"/>
        <v>-1.8493909070443237E-2</v>
      </c>
    </row>
    <row r="130" spans="1:8" x14ac:dyDescent="0.25">
      <c r="A130" s="3">
        <v>41913</v>
      </c>
      <c r="B130" s="2">
        <v>81</v>
      </c>
      <c r="C130" s="2">
        <v>82.790001000000004</v>
      </c>
      <c r="D130" s="2">
        <v>74.970000999999996</v>
      </c>
      <c r="E130" s="2">
        <v>82.660004000000001</v>
      </c>
      <c r="F130" s="2">
        <v>68.902664000000001</v>
      </c>
      <c r="G130" s="2">
        <v>25102700</v>
      </c>
      <c r="H130" s="4">
        <f t="shared" si="1"/>
        <v>2.3901788165674676E-2</v>
      </c>
    </row>
    <row r="131" spans="1:8" x14ac:dyDescent="0.25">
      <c r="A131" s="3">
        <v>41944</v>
      </c>
      <c r="B131" s="2">
        <v>82.769997000000004</v>
      </c>
      <c r="C131" s="2">
        <v>85.32</v>
      </c>
      <c r="D131" s="2">
        <v>82.139999000000003</v>
      </c>
      <c r="E131" s="2">
        <v>84.699996999999996</v>
      </c>
      <c r="F131" s="2">
        <v>70.603104000000002</v>
      </c>
      <c r="G131" s="2">
        <v>15709400</v>
      </c>
      <c r="H131" s="4">
        <f t="shared" si="1"/>
        <v>2.4678871632597632E-2</v>
      </c>
    </row>
    <row r="132" spans="1:8" x14ac:dyDescent="0.25">
      <c r="A132" s="3">
        <v>41974</v>
      </c>
      <c r="B132" s="2">
        <v>84.370002999999997</v>
      </c>
      <c r="C132" s="2">
        <v>85.900002000000001</v>
      </c>
      <c r="D132" s="2">
        <v>81.220000999999996</v>
      </c>
      <c r="E132" s="2">
        <v>84.489998</v>
      </c>
      <c r="F132" s="2">
        <v>70.428084999999996</v>
      </c>
      <c r="G132" s="2">
        <v>26695500</v>
      </c>
      <c r="H132" s="4">
        <f t="shared" ref="H132:H195" si="2">F132/F131-1</f>
        <v>-2.4789136749568952E-3</v>
      </c>
    </row>
    <row r="133" spans="1:8" x14ac:dyDescent="0.25">
      <c r="A133" s="3">
        <v>42005</v>
      </c>
      <c r="B133" s="2">
        <v>84.910004000000001</v>
      </c>
      <c r="C133" s="2">
        <v>85.019997000000004</v>
      </c>
      <c r="D133" s="2">
        <v>80.980002999999996</v>
      </c>
      <c r="E133" s="2">
        <v>81.029999000000004</v>
      </c>
      <c r="F133" s="2">
        <v>67.952415000000002</v>
      </c>
      <c r="G133" s="2">
        <v>29052000</v>
      </c>
      <c r="H133" s="4">
        <f t="shared" si="2"/>
        <v>-3.5151743796526524E-2</v>
      </c>
    </row>
    <row r="134" spans="1:8" x14ac:dyDescent="0.25">
      <c r="A134" s="3">
        <v>42036</v>
      </c>
      <c r="B134" s="2">
        <v>81.360000999999997</v>
      </c>
      <c r="C134" s="2">
        <v>86.110000999999997</v>
      </c>
      <c r="D134" s="2">
        <v>80.680000000000007</v>
      </c>
      <c r="E134" s="2">
        <v>85.330001999999993</v>
      </c>
      <c r="F134" s="2">
        <v>71.558425999999997</v>
      </c>
      <c r="G134" s="2">
        <v>18874900</v>
      </c>
      <c r="H134" s="4">
        <f t="shared" si="2"/>
        <v>5.3066708519483807E-2</v>
      </c>
    </row>
    <row r="135" spans="1:8" x14ac:dyDescent="0.25">
      <c r="A135" s="3">
        <v>42064</v>
      </c>
      <c r="B135" s="2">
        <v>85.32</v>
      </c>
      <c r="C135" s="2">
        <v>85.690002000000007</v>
      </c>
      <c r="D135" s="2">
        <v>82.480002999999996</v>
      </c>
      <c r="E135" s="2">
        <v>83.699996999999996</v>
      </c>
      <c r="F135" s="2">
        <v>70.191497999999996</v>
      </c>
      <c r="G135" s="2">
        <v>18104800</v>
      </c>
      <c r="H135" s="4">
        <f t="shared" si="2"/>
        <v>-1.9102264770329058E-2</v>
      </c>
    </row>
    <row r="136" spans="1:8" x14ac:dyDescent="0.25">
      <c r="A136" s="3">
        <v>42095</v>
      </c>
      <c r="B136" s="2">
        <v>83.419998000000007</v>
      </c>
      <c r="C136" s="2">
        <v>85.739998</v>
      </c>
      <c r="D136" s="2">
        <v>82.760002</v>
      </c>
      <c r="E136" s="2">
        <v>84.769997000000004</v>
      </c>
      <c r="F136" s="2">
        <v>71.511612</v>
      </c>
      <c r="G136" s="2">
        <v>25220300</v>
      </c>
      <c r="H136" s="4">
        <f t="shared" si="2"/>
        <v>1.8807320510526804E-2</v>
      </c>
    </row>
    <row r="137" spans="1:8" x14ac:dyDescent="0.25">
      <c r="A137" s="3">
        <v>42125</v>
      </c>
      <c r="B137" s="2">
        <v>85.120002999999997</v>
      </c>
      <c r="C137" s="2">
        <v>86.800003000000004</v>
      </c>
      <c r="D137" s="2">
        <v>84.169998000000007</v>
      </c>
      <c r="E137" s="2">
        <v>85.769997000000004</v>
      </c>
      <c r="F137" s="2">
        <v>72.355164000000002</v>
      </c>
      <c r="G137" s="2">
        <v>16518300</v>
      </c>
      <c r="H137" s="4">
        <f t="shared" si="2"/>
        <v>1.1796014331211024E-2</v>
      </c>
    </row>
    <row r="138" spans="1:8" x14ac:dyDescent="0.25">
      <c r="A138" s="3">
        <v>42156</v>
      </c>
      <c r="B138" s="2">
        <v>86.080001999999993</v>
      </c>
      <c r="C138" s="2">
        <v>86.550003000000004</v>
      </c>
      <c r="D138" s="2">
        <v>83.139999000000003</v>
      </c>
      <c r="E138" s="2">
        <v>83.360000999999997</v>
      </c>
      <c r="F138" s="2">
        <v>70.322128000000006</v>
      </c>
      <c r="G138" s="2">
        <v>17823000</v>
      </c>
      <c r="H138" s="4">
        <f t="shared" si="2"/>
        <v>-2.8098008319074497E-2</v>
      </c>
    </row>
    <row r="139" spans="1:8" x14ac:dyDescent="0.25">
      <c r="A139" s="3">
        <v>42186</v>
      </c>
      <c r="B139" s="2">
        <v>84.099997999999999</v>
      </c>
      <c r="C139" s="2">
        <v>85.559997999999993</v>
      </c>
      <c r="D139" s="2">
        <v>82.459998999999996</v>
      </c>
      <c r="E139" s="2">
        <v>84.199996999999996</v>
      </c>
      <c r="F139" s="2">
        <v>71.455344999999994</v>
      </c>
      <c r="G139" s="2">
        <v>28372800</v>
      </c>
      <c r="H139" s="4">
        <f t="shared" si="2"/>
        <v>1.6114657394895593E-2</v>
      </c>
    </row>
    <row r="140" spans="1:8" x14ac:dyDescent="0.25">
      <c r="A140" s="3">
        <v>42217</v>
      </c>
      <c r="B140" s="2">
        <v>84.230002999999996</v>
      </c>
      <c r="C140" s="2">
        <v>84.589995999999999</v>
      </c>
      <c r="D140" s="2">
        <v>72.25</v>
      </c>
      <c r="E140" s="2">
        <v>79.279999000000004</v>
      </c>
      <c r="F140" s="2">
        <v>67.280036999999993</v>
      </c>
      <c r="G140" s="2">
        <v>40394200</v>
      </c>
      <c r="H140" s="4">
        <f t="shared" si="2"/>
        <v>-5.8432409779842209E-2</v>
      </c>
    </row>
    <row r="141" spans="1:8" x14ac:dyDescent="0.25">
      <c r="A141" s="3">
        <v>42248</v>
      </c>
      <c r="B141" s="2">
        <v>77.510002</v>
      </c>
      <c r="C141" s="2">
        <v>80.919998000000007</v>
      </c>
      <c r="D141" s="2">
        <v>75.050003000000004</v>
      </c>
      <c r="E141" s="2">
        <v>76.75</v>
      </c>
      <c r="F141" s="2">
        <v>65.132980000000003</v>
      </c>
      <c r="G141" s="2">
        <v>38601100</v>
      </c>
      <c r="H141" s="4">
        <f t="shared" si="2"/>
        <v>-3.1912244638034104E-2</v>
      </c>
    </row>
    <row r="142" spans="1:8" x14ac:dyDescent="0.25">
      <c r="A142" s="3">
        <v>42278</v>
      </c>
      <c r="B142" s="2">
        <v>76.949996999999996</v>
      </c>
      <c r="C142" s="2">
        <v>83.449996999999996</v>
      </c>
      <c r="D142" s="2">
        <v>75.650002000000001</v>
      </c>
      <c r="E142" s="2">
        <v>82.620002999999997</v>
      </c>
      <c r="F142" s="2">
        <v>70.588081000000003</v>
      </c>
      <c r="G142" s="2">
        <v>25397400</v>
      </c>
      <c r="H142" s="4">
        <f t="shared" si="2"/>
        <v>8.3753284434398667E-2</v>
      </c>
    </row>
    <row r="143" spans="1:8" x14ac:dyDescent="0.25">
      <c r="A143" s="3">
        <v>42309</v>
      </c>
      <c r="B143" s="2">
        <v>82.830001999999993</v>
      </c>
      <c r="C143" s="2">
        <v>84.150002000000001</v>
      </c>
      <c r="D143" s="2">
        <v>80.75</v>
      </c>
      <c r="E143" s="2">
        <v>83.07</v>
      </c>
      <c r="F143" s="2">
        <v>70.972542000000004</v>
      </c>
      <c r="G143" s="2">
        <v>19960400</v>
      </c>
      <c r="H143" s="4">
        <f t="shared" si="2"/>
        <v>5.4465427385679277E-3</v>
      </c>
    </row>
    <row r="144" spans="1:8" x14ac:dyDescent="0.25">
      <c r="A144" s="3">
        <v>42339</v>
      </c>
      <c r="B144" s="2">
        <v>83.379997000000003</v>
      </c>
      <c r="C144" s="2">
        <v>84.019997000000004</v>
      </c>
      <c r="D144" s="2">
        <v>79.739998</v>
      </c>
      <c r="E144" s="2">
        <v>81.519997000000004</v>
      </c>
      <c r="F144" s="2">
        <v>69.648262000000003</v>
      </c>
      <c r="G144" s="2">
        <v>40454100</v>
      </c>
      <c r="H144" s="4">
        <f t="shared" si="2"/>
        <v>-1.8659047043855348E-2</v>
      </c>
    </row>
    <row r="145" spans="1:8" x14ac:dyDescent="0.25">
      <c r="A145" s="3">
        <v>42370</v>
      </c>
      <c r="B145" s="2">
        <v>80.360000999999997</v>
      </c>
      <c r="C145" s="2">
        <v>80.889999000000003</v>
      </c>
      <c r="D145" s="2">
        <v>72.480002999999996</v>
      </c>
      <c r="E145" s="2">
        <v>77.639999000000003</v>
      </c>
      <c r="F145" s="2">
        <v>66.821563999999995</v>
      </c>
      <c r="G145" s="2">
        <v>47459300</v>
      </c>
      <c r="H145" s="4">
        <f t="shared" si="2"/>
        <v>-4.0585334347610913E-2</v>
      </c>
    </row>
    <row r="146" spans="1:8" x14ac:dyDescent="0.25">
      <c r="A146" s="3">
        <v>42401</v>
      </c>
      <c r="B146" s="2">
        <v>77.160004000000001</v>
      </c>
      <c r="C146" s="2">
        <v>79.110000999999997</v>
      </c>
      <c r="D146" s="2">
        <v>73.010002</v>
      </c>
      <c r="E146" s="2">
        <v>77.720000999999996</v>
      </c>
      <c r="F146" s="2">
        <v>66.890433999999999</v>
      </c>
      <c r="G146" s="2">
        <v>40776200</v>
      </c>
      <c r="H146" s="4">
        <f t="shared" si="2"/>
        <v>1.0306553136050223E-3</v>
      </c>
    </row>
    <row r="147" spans="1:8" x14ac:dyDescent="0.25">
      <c r="A147" s="3">
        <v>42430</v>
      </c>
      <c r="B147" s="2">
        <v>78.360000999999997</v>
      </c>
      <c r="C147" s="2">
        <v>83.080001999999993</v>
      </c>
      <c r="D147" s="2">
        <v>78.120002999999997</v>
      </c>
      <c r="E147" s="2">
        <v>82.389999000000003</v>
      </c>
      <c r="F147" s="2">
        <v>70.909698000000006</v>
      </c>
      <c r="G147" s="2">
        <v>29223200</v>
      </c>
      <c r="H147" s="4">
        <f t="shared" si="2"/>
        <v>6.0087276455703664E-2</v>
      </c>
    </row>
    <row r="148" spans="1:8" x14ac:dyDescent="0.25">
      <c r="A148" s="3">
        <v>42461</v>
      </c>
      <c r="B148" s="2">
        <v>81.760002</v>
      </c>
      <c r="C148" s="2">
        <v>85.099997999999999</v>
      </c>
      <c r="D148" s="2">
        <v>81.029999000000004</v>
      </c>
      <c r="E148" s="2">
        <v>83.639999000000003</v>
      </c>
      <c r="F148" s="2">
        <v>72.454048</v>
      </c>
      <c r="G148" s="2">
        <v>17320800</v>
      </c>
      <c r="H148" s="4">
        <f t="shared" si="2"/>
        <v>2.1779108409120562E-2</v>
      </c>
    </row>
    <row r="149" spans="1:8" x14ac:dyDescent="0.25">
      <c r="A149" s="3">
        <v>42491</v>
      </c>
      <c r="B149" s="2">
        <v>83.870002999999997</v>
      </c>
      <c r="C149" s="2">
        <v>84.93</v>
      </c>
      <c r="D149" s="2">
        <v>81.860000999999997</v>
      </c>
      <c r="E149" s="2">
        <v>84.529999000000004</v>
      </c>
      <c r="F149" s="2">
        <v>73.225014000000002</v>
      </c>
      <c r="G149" s="2">
        <v>26103900</v>
      </c>
      <c r="H149" s="4">
        <f t="shared" si="2"/>
        <v>1.0640758125757266E-2</v>
      </c>
    </row>
    <row r="150" spans="1:8" x14ac:dyDescent="0.25">
      <c r="A150" s="3">
        <v>42522</v>
      </c>
      <c r="B150" s="2">
        <v>84.220000999999996</v>
      </c>
      <c r="C150" s="2">
        <v>85.860000999999997</v>
      </c>
      <c r="D150" s="2">
        <v>80.430000000000007</v>
      </c>
      <c r="E150" s="2">
        <v>84.989998</v>
      </c>
      <c r="F150" s="2">
        <v>73.623504999999994</v>
      </c>
      <c r="G150" s="2">
        <v>21992300</v>
      </c>
      <c r="H150" s="4">
        <f t="shared" si="2"/>
        <v>5.4420064706302007E-3</v>
      </c>
    </row>
    <row r="151" spans="1:8" x14ac:dyDescent="0.25">
      <c r="A151" s="3">
        <v>42552</v>
      </c>
      <c r="B151" s="2">
        <v>84.879997000000003</v>
      </c>
      <c r="C151" s="2">
        <v>87.910004000000001</v>
      </c>
      <c r="D151" s="2">
        <v>83.599997999999999</v>
      </c>
      <c r="E151" s="2">
        <v>87.379997000000003</v>
      </c>
      <c r="F151" s="2">
        <v>76.131439</v>
      </c>
      <c r="G151" s="2">
        <v>17394500</v>
      </c>
      <c r="H151" s="4">
        <f t="shared" si="2"/>
        <v>3.4064311390771262E-2</v>
      </c>
    </row>
    <row r="152" spans="1:8" x14ac:dyDescent="0.25">
      <c r="A152" s="3">
        <v>42583</v>
      </c>
      <c r="B152" s="2">
        <v>87.419998000000007</v>
      </c>
      <c r="C152" s="2">
        <v>88.440002000000007</v>
      </c>
      <c r="D152" s="2">
        <v>86.190002000000007</v>
      </c>
      <c r="E152" s="2">
        <v>87.970000999999996</v>
      </c>
      <c r="F152" s="2">
        <v>76.645484999999994</v>
      </c>
      <c r="G152" s="2">
        <v>16645200</v>
      </c>
      <c r="H152" s="4">
        <f t="shared" si="2"/>
        <v>6.7520856922196337E-3</v>
      </c>
    </row>
    <row r="153" spans="1:8" x14ac:dyDescent="0.25">
      <c r="A153" s="3">
        <v>42614</v>
      </c>
      <c r="B153" s="2">
        <v>87.970000999999996</v>
      </c>
      <c r="C153" s="2">
        <v>88.599997999999999</v>
      </c>
      <c r="D153" s="2">
        <v>85.07</v>
      </c>
      <c r="E153" s="2">
        <v>87</v>
      </c>
      <c r="F153" s="2">
        <v>75.800346000000005</v>
      </c>
      <c r="G153" s="2">
        <v>23707700</v>
      </c>
      <c r="H153" s="4">
        <f t="shared" si="2"/>
        <v>-1.1026598631347806E-2</v>
      </c>
    </row>
    <row r="154" spans="1:8" x14ac:dyDescent="0.25">
      <c r="A154" s="3">
        <v>42644</v>
      </c>
      <c r="B154" s="2">
        <v>86.800003000000004</v>
      </c>
      <c r="C154" s="2">
        <v>87.300003000000004</v>
      </c>
      <c r="D154" s="2">
        <v>85.010002</v>
      </c>
      <c r="E154" s="2">
        <v>86.050003000000004</v>
      </c>
      <c r="F154" s="2">
        <v>75.453163000000004</v>
      </c>
      <c r="G154" s="2">
        <v>22035800</v>
      </c>
      <c r="H154" s="4">
        <f t="shared" si="2"/>
        <v>-4.5802297525132651E-3</v>
      </c>
    </row>
    <row r="155" spans="1:8" x14ac:dyDescent="0.25">
      <c r="A155" s="3">
        <v>42675</v>
      </c>
      <c r="B155" s="2">
        <v>86.169998000000007</v>
      </c>
      <c r="C155" s="2">
        <v>91.639999000000003</v>
      </c>
      <c r="D155" s="2">
        <v>84.580001999999993</v>
      </c>
      <c r="E155" s="2">
        <v>91.209998999999996</v>
      </c>
      <c r="F155" s="2">
        <v>79.977722</v>
      </c>
      <c r="G155" s="2">
        <v>31895500</v>
      </c>
      <c r="H155" s="4">
        <f t="shared" si="2"/>
        <v>5.9965133602152498E-2</v>
      </c>
    </row>
    <row r="156" spans="1:8" x14ac:dyDescent="0.25">
      <c r="A156" s="3">
        <v>42705</v>
      </c>
      <c r="B156" s="2">
        <v>91.489998</v>
      </c>
      <c r="C156" s="2">
        <v>94.93</v>
      </c>
      <c r="D156" s="2">
        <v>91.209998999999996</v>
      </c>
      <c r="E156" s="2">
        <v>93.010002</v>
      </c>
      <c r="F156" s="2">
        <v>81.556067999999996</v>
      </c>
      <c r="G156" s="2">
        <v>32923400</v>
      </c>
      <c r="H156" s="4">
        <f t="shared" si="2"/>
        <v>1.973482065418164E-2</v>
      </c>
    </row>
    <row r="157" spans="1:8" x14ac:dyDescent="0.25">
      <c r="A157" s="3">
        <v>42736</v>
      </c>
      <c r="B157" s="2">
        <v>93.629997000000003</v>
      </c>
      <c r="C157" s="2">
        <v>94.410004000000001</v>
      </c>
      <c r="D157" s="2">
        <v>92.580001999999993</v>
      </c>
      <c r="E157" s="2">
        <v>93.470000999999996</v>
      </c>
      <c r="F157" s="2">
        <v>82.566199999999995</v>
      </c>
      <c r="G157" s="2">
        <v>36792100</v>
      </c>
      <c r="H157" s="4">
        <f t="shared" si="2"/>
        <v>1.2385736889620524E-2</v>
      </c>
    </row>
    <row r="158" spans="1:8" x14ac:dyDescent="0.25">
      <c r="A158" s="3">
        <v>42767</v>
      </c>
      <c r="B158" s="2">
        <v>93.699996999999996</v>
      </c>
      <c r="C158" s="2">
        <v>97.129997000000003</v>
      </c>
      <c r="D158" s="2">
        <v>92.849997999999999</v>
      </c>
      <c r="E158" s="2">
        <v>96.82</v>
      </c>
      <c r="F158" s="2">
        <v>85.525390999999999</v>
      </c>
      <c r="G158" s="2">
        <v>30437500</v>
      </c>
      <c r="H158" s="4">
        <f t="shared" si="2"/>
        <v>3.5840222754589757E-2</v>
      </c>
    </row>
    <row r="159" spans="1:8" x14ac:dyDescent="0.25">
      <c r="A159" s="3">
        <v>42795</v>
      </c>
      <c r="B159" s="2">
        <v>97.629997000000003</v>
      </c>
      <c r="C159" s="2">
        <v>98.5</v>
      </c>
      <c r="D159" s="2">
        <v>93.669998000000007</v>
      </c>
      <c r="E159" s="2">
        <v>95.370002999999997</v>
      </c>
      <c r="F159" s="2">
        <v>84.244568000000001</v>
      </c>
      <c r="G159" s="2">
        <v>33122500</v>
      </c>
      <c r="H159" s="4">
        <f t="shared" si="2"/>
        <v>-1.49759385490561E-2</v>
      </c>
    </row>
    <row r="160" spans="1:8" x14ac:dyDescent="0.25">
      <c r="A160" s="3">
        <v>42826</v>
      </c>
      <c r="B160" s="2">
        <v>95.43</v>
      </c>
      <c r="C160" s="2">
        <v>96.410004000000001</v>
      </c>
      <c r="D160" s="2">
        <v>93.809997999999993</v>
      </c>
      <c r="E160" s="2">
        <v>95.339995999999999</v>
      </c>
      <c r="F160" s="2">
        <v>84.713386999999997</v>
      </c>
      <c r="G160" s="2">
        <v>24310600</v>
      </c>
      <c r="H160" s="4">
        <f t="shared" si="2"/>
        <v>5.5649760112723712E-3</v>
      </c>
    </row>
    <row r="161" spans="1:8" x14ac:dyDescent="0.25">
      <c r="A161" s="3">
        <v>42856</v>
      </c>
      <c r="B161" s="2">
        <v>95.559997999999993</v>
      </c>
      <c r="C161" s="2">
        <v>95.889999000000003</v>
      </c>
      <c r="D161" s="2">
        <v>93.389999000000003</v>
      </c>
      <c r="E161" s="2">
        <v>95.400002000000001</v>
      </c>
      <c r="F161" s="2">
        <v>84.766707999999994</v>
      </c>
      <c r="G161" s="2">
        <v>30720100</v>
      </c>
      <c r="H161" s="4">
        <f t="shared" si="2"/>
        <v>6.2942826261913609E-4</v>
      </c>
    </row>
    <row r="162" spans="1:8" x14ac:dyDescent="0.25">
      <c r="A162" s="3">
        <v>42887</v>
      </c>
      <c r="B162" s="2">
        <v>95.660004000000001</v>
      </c>
      <c r="C162" s="2">
        <v>98.07</v>
      </c>
      <c r="D162" s="2">
        <v>95.5</v>
      </c>
      <c r="E162" s="2">
        <v>96.559997999999993</v>
      </c>
      <c r="F162" s="2">
        <v>85.797400999999994</v>
      </c>
      <c r="G162" s="2">
        <v>32747200</v>
      </c>
      <c r="H162" s="4">
        <f t="shared" si="2"/>
        <v>1.215917220708862E-2</v>
      </c>
    </row>
    <row r="163" spans="1:8" x14ac:dyDescent="0.25">
      <c r="A163" s="3">
        <v>42917</v>
      </c>
      <c r="B163" s="2">
        <v>96.93</v>
      </c>
      <c r="C163" s="2">
        <v>98.260002</v>
      </c>
      <c r="D163" s="2">
        <v>96.029999000000004</v>
      </c>
      <c r="E163" s="2">
        <v>98.050003000000004</v>
      </c>
      <c r="F163" s="2">
        <v>87.625038000000004</v>
      </c>
      <c r="G163" s="2">
        <v>18358300</v>
      </c>
      <c r="H163" s="4">
        <f t="shared" si="2"/>
        <v>2.1301775796215727E-2</v>
      </c>
    </row>
    <row r="164" spans="1:8" x14ac:dyDescent="0.25">
      <c r="A164" s="3">
        <v>42948</v>
      </c>
      <c r="B164" s="2">
        <v>98.370002999999997</v>
      </c>
      <c r="C164" s="2">
        <v>98.910004000000001</v>
      </c>
      <c r="D164" s="2">
        <v>96.019997000000004</v>
      </c>
      <c r="E164" s="2">
        <v>97.589995999999999</v>
      </c>
      <c r="F164" s="2">
        <v>87.213936000000004</v>
      </c>
      <c r="G164" s="2">
        <v>23545900</v>
      </c>
      <c r="H164" s="4">
        <f t="shared" si="2"/>
        <v>-4.6916042421573101E-3</v>
      </c>
    </row>
    <row r="165" spans="1:8" x14ac:dyDescent="0.25">
      <c r="A165" s="3">
        <v>42979</v>
      </c>
      <c r="B165" s="2">
        <v>97.760002</v>
      </c>
      <c r="C165" s="2">
        <v>100</v>
      </c>
      <c r="D165" s="2">
        <v>96.620002999999997</v>
      </c>
      <c r="E165" s="2">
        <v>99.82</v>
      </c>
      <c r="F165" s="2">
        <v>89.206817999999998</v>
      </c>
      <c r="G165" s="2">
        <v>25373000</v>
      </c>
      <c r="H165" s="4">
        <f t="shared" si="2"/>
        <v>2.2850499488980658E-2</v>
      </c>
    </row>
    <row r="166" spans="1:8" x14ac:dyDescent="0.25">
      <c r="A166" s="3">
        <v>43009</v>
      </c>
      <c r="B166" s="2">
        <v>99.900002000000001</v>
      </c>
      <c r="C166" s="2">
        <v>102.660004</v>
      </c>
      <c r="D166" s="2">
        <v>99.800003000000004</v>
      </c>
      <c r="E166" s="2">
        <v>101.650002</v>
      </c>
      <c r="F166" s="2">
        <v>91.460976000000002</v>
      </c>
      <c r="G166" s="2">
        <v>23880800</v>
      </c>
      <c r="H166" s="4">
        <f t="shared" si="2"/>
        <v>2.5268898168747667E-2</v>
      </c>
    </row>
    <row r="167" spans="1:8" x14ac:dyDescent="0.25">
      <c r="A167" s="3">
        <v>43040</v>
      </c>
      <c r="B167" s="2">
        <v>102.05999799999999</v>
      </c>
      <c r="C167" s="2">
        <v>105.80999799999999</v>
      </c>
      <c r="D167" s="2">
        <v>100.66999800000001</v>
      </c>
      <c r="E167" s="2">
        <v>105.230003</v>
      </c>
      <c r="F167" s="2">
        <v>94.682152000000002</v>
      </c>
      <c r="G167" s="2">
        <v>30649700</v>
      </c>
      <c r="H167" s="4">
        <f t="shared" si="2"/>
        <v>3.5219129959863871E-2</v>
      </c>
    </row>
    <row r="168" spans="1:8" x14ac:dyDescent="0.25">
      <c r="A168" s="3">
        <v>43070</v>
      </c>
      <c r="B168" s="2">
        <v>105.230003</v>
      </c>
      <c r="C168" s="2">
        <v>107.44000200000001</v>
      </c>
      <c r="D168" s="2">
        <v>103.660004</v>
      </c>
      <c r="E168" s="2">
        <v>106.32</v>
      </c>
      <c r="F168" s="2">
        <v>95.662871999999993</v>
      </c>
      <c r="G168" s="2">
        <v>26704500</v>
      </c>
      <c r="H168" s="4">
        <f t="shared" si="2"/>
        <v>1.0358023970557628E-2</v>
      </c>
    </row>
    <row r="169" spans="1:8" x14ac:dyDescent="0.25">
      <c r="A169" s="3">
        <v>43101</v>
      </c>
      <c r="B169" s="2">
        <v>106.66999800000001</v>
      </c>
      <c r="C169" s="2">
        <v>113.459999</v>
      </c>
      <c r="D169" s="2">
        <v>106.33000199999999</v>
      </c>
      <c r="E169" s="2">
        <v>111.33000199999999</v>
      </c>
      <c r="F169" s="2">
        <v>100.781464</v>
      </c>
      <c r="G169" s="2">
        <v>39633500</v>
      </c>
      <c r="H169" s="4">
        <f t="shared" si="2"/>
        <v>5.3506568358098194E-2</v>
      </c>
    </row>
    <row r="170" spans="1:8" x14ac:dyDescent="0.25">
      <c r="A170" s="3">
        <v>43132</v>
      </c>
      <c r="B170" s="2">
        <v>111</v>
      </c>
      <c r="C170" s="2">
        <v>111.910004</v>
      </c>
      <c r="D170" s="2">
        <v>100.089996</v>
      </c>
      <c r="E170" s="2">
        <v>106.389999</v>
      </c>
      <c r="F170" s="2">
        <v>96.309524999999994</v>
      </c>
      <c r="G170" s="2">
        <v>43956300</v>
      </c>
      <c r="H170" s="4">
        <f t="shared" si="2"/>
        <v>-4.4372633840683351E-2</v>
      </c>
    </row>
    <row r="171" spans="1:8" x14ac:dyDescent="0.25">
      <c r="A171" s="3">
        <v>43160</v>
      </c>
      <c r="B171" s="2">
        <v>106.41999800000001</v>
      </c>
      <c r="C171" s="2">
        <v>109.08000199999999</v>
      </c>
      <c r="D171" s="2">
        <v>100.370003</v>
      </c>
      <c r="E171" s="2">
        <v>103.18</v>
      </c>
      <c r="F171" s="2">
        <v>93.403671000000003</v>
      </c>
      <c r="G171" s="2">
        <v>32226500</v>
      </c>
      <c r="H171" s="4">
        <f t="shared" si="2"/>
        <v>-3.017203127105017E-2</v>
      </c>
    </row>
    <row r="172" spans="1:8" x14ac:dyDescent="0.25">
      <c r="A172" s="3">
        <v>43191</v>
      </c>
      <c r="B172" s="2">
        <v>102.870003</v>
      </c>
      <c r="C172" s="2">
        <v>105.949997</v>
      </c>
      <c r="D172" s="2">
        <v>99.790001000000004</v>
      </c>
      <c r="E172" s="2">
        <v>103.610001</v>
      </c>
      <c r="F172" s="2">
        <v>94.330093000000005</v>
      </c>
      <c r="G172" s="2">
        <v>26019000</v>
      </c>
      <c r="H172" s="4">
        <f t="shared" si="2"/>
        <v>9.9184752599286163E-3</v>
      </c>
    </row>
    <row r="173" spans="1:8" x14ac:dyDescent="0.25">
      <c r="A173" s="3">
        <v>43221</v>
      </c>
      <c r="B173" s="2">
        <v>103.360001</v>
      </c>
      <c r="C173" s="2">
        <v>106.410004</v>
      </c>
      <c r="D173" s="2">
        <v>100.66999800000001</v>
      </c>
      <c r="E173" s="2">
        <v>104.239998</v>
      </c>
      <c r="F173" s="2">
        <v>94.903671000000003</v>
      </c>
      <c r="G173" s="2">
        <v>27455300</v>
      </c>
      <c r="H173" s="4">
        <f t="shared" si="2"/>
        <v>6.0805410209867627E-3</v>
      </c>
    </row>
    <row r="174" spans="1:8" x14ac:dyDescent="0.25">
      <c r="A174" s="3">
        <v>43252</v>
      </c>
      <c r="B174" s="2">
        <v>104.889999</v>
      </c>
      <c r="C174" s="2">
        <v>107.510002</v>
      </c>
      <c r="D174" s="2">
        <v>102.949997</v>
      </c>
      <c r="E174" s="2">
        <v>103.83000199999999</v>
      </c>
      <c r="F174" s="2">
        <v>94.530395999999996</v>
      </c>
      <c r="G174" s="2">
        <v>38153300</v>
      </c>
      <c r="H174" s="4">
        <f t="shared" si="2"/>
        <v>-3.9331987484446662E-3</v>
      </c>
    </row>
    <row r="175" spans="1:8" x14ac:dyDescent="0.25">
      <c r="A175" s="3">
        <v>43282</v>
      </c>
      <c r="B175" s="2">
        <v>103.19000200000001</v>
      </c>
      <c r="C175" s="2">
        <v>108.91999800000001</v>
      </c>
      <c r="D175" s="2">
        <v>103.099998</v>
      </c>
      <c r="E175" s="2">
        <v>108.660004</v>
      </c>
      <c r="F175" s="2">
        <v>99.521834999999996</v>
      </c>
      <c r="G175" s="2">
        <v>39065900</v>
      </c>
      <c r="H175" s="4">
        <f t="shared" si="2"/>
        <v>5.280247635903268E-2</v>
      </c>
    </row>
    <row r="176" spans="1:8" x14ac:dyDescent="0.25">
      <c r="A176" s="3">
        <v>43313</v>
      </c>
      <c r="B176" s="2">
        <v>108.55999799999999</v>
      </c>
      <c r="C176" s="2">
        <v>111.58000199999999</v>
      </c>
      <c r="D176" s="2">
        <v>107.459999</v>
      </c>
      <c r="E176" s="2">
        <v>110.720001</v>
      </c>
      <c r="F176" s="2">
        <v>101.408592</v>
      </c>
      <c r="G176" s="2">
        <v>25306600</v>
      </c>
      <c r="H176" s="4">
        <f t="shared" si="2"/>
        <v>1.8958221580219092E-2</v>
      </c>
    </row>
    <row r="177" spans="1:8" x14ac:dyDescent="0.25">
      <c r="A177" s="3">
        <v>43344</v>
      </c>
      <c r="B177" s="2">
        <v>110.629997</v>
      </c>
      <c r="C177" s="2">
        <v>113.489998</v>
      </c>
      <c r="D177" s="2">
        <v>110.050003</v>
      </c>
      <c r="E177" s="2">
        <v>110.68</v>
      </c>
      <c r="F177" s="2">
        <v>101.371956</v>
      </c>
      <c r="G177" s="2">
        <v>19326600</v>
      </c>
      <c r="H177" s="4">
        <f t="shared" si="2"/>
        <v>-3.612711632955401E-4</v>
      </c>
    </row>
    <row r="178" spans="1:8" x14ac:dyDescent="0.25">
      <c r="A178" s="3">
        <v>43374</v>
      </c>
      <c r="B178" s="2">
        <v>111.220001</v>
      </c>
      <c r="C178" s="2">
        <v>112.050003</v>
      </c>
      <c r="D178" s="2">
        <v>101.68</v>
      </c>
      <c r="E178" s="2">
        <v>105.16999800000001</v>
      </c>
      <c r="F178" s="2">
        <v>96.961258000000001</v>
      </c>
      <c r="G178" s="2">
        <v>55413100</v>
      </c>
      <c r="H178" s="4">
        <f t="shared" si="2"/>
        <v>-4.3510041376729425E-2</v>
      </c>
    </row>
    <row r="179" spans="1:8" x14ac:dyDescent="0.25">
      <c r="A179" s="3">
        <v>43405</v>
      </c>
      <c r="B179" s="2">
        <v>105.470001</v>
      </c>
      <c r="C179" s="2">
        <v>109.550003</v>
      </c>
      <c r="D179" s="2">
        <v>104</v>
      </c>
      <c r="E179" s="2">
        <v>108.610001</v>
      </c>
      <c r="F179" s="2">
        <v>100.13275899999999</v>
      </c>
      <c r="G179" s="2">
        <v>32571700</v>
      </c>
      <c r="H179" s="4">
        <f t="shared" si="2"/>
        <v>3.2708950620256916E-2</v>
      </c>
    </row>
    <row r="180" spans="1:8" x14ac:dyDescent="0.25">
      <c r="A180" s="3">
        <v>43435</v>
      </c>
      <c r="B180" s="2">
        <v>109.949997</v>
      </c>
      <c r="C180" s="2">
        <v>110.150002</v>
      </c>
      <c r="D180" s="2">
        <v>91.620002999999997</v>
      </c>
      <c r="E180" s="2">
        <v>97.949996999999996</v>
      </c>
      <c r="F180" s="2">
        <v>90.304778999999996</v>
      </c>
      <c r="G180" s="2">
        <v>77077000</v>
      </c>
      <c r="H180" s="4">
        <f t="shared" si="2"/>
        <v>-9.8149497708337363E-2</v>
      </c>
    </row>
    <row r="181" spans="1:8" x14ac:dyDescent="0.25">
      <c r="A181" s="3">
        <v>43466</v>
      </c>
      <c r="B181" s="2">
        <v>96.489998</v>
      </c>
      <c r="C181" s="2">
        <v>104.949997</v>
      </c>
      <c r="D181" s="2">
        <v>96.019997000000004</v>
      </c>
      <c r="E181" s="2">
        <v>104.760002</v>
      </c>
      <c r="F181" s="2">
        <v>97.302963000000005</v>
      </c>
      <c r="G181" s="2">
        <v>61088200</v>
      </c>
      <c r="H181" s="4">
        <f t="shared" si="2"/>
        <v>7.7495167780655461E-2</v>
      </c>
    </row>
    <row r="182" spans="1:8" x14ac:dyDescent="0.25">
      <c r="A182" s="3">
        <v>43497</v>
      </c>
      <c r="B182" s="2">
        <v>105.050003</v>
      </c>
      <c r="C182" s="2">
        <v>109.05999799999999</v>
      </c>
      <c r="D182" s="2">
        <v>103.720001</v>
      </c>
      <c r="E182" s="2">
        <v>107.760002</v>
      </c>
      <c r="F182" s="2">
        <v>100.08942399999999</v>
      </c>
      <c r="G182" s="2">
        <v>31482600</v>
      </c>
      <c r="H182" s="4">
        <f t="shared" si="2"/>
        <v>2.863695939043498E-2</v>
      </c>
    </row>
    <row r="183" spans="1:8" x14ac:dyDescent="0.25">
      <c r="A183" s="3">
        <v>43525</v>
      </c>
      <c r="B183" s="2">
        <v>108.459999</v>
      </c>
      <c r="C183" s="2">
        <v>109.989998</v>
      </c>
      <c r="D183" s="2">
        <v>105.290001</v>
      </c>
      <c r="E183" s="2">
        <v>107.629997</v>
      </c>
      <c r="F183" s="2">
        <v>99.968673999999993</v>
      </c>
      <c r="G183" s="2">
        <v>29526000</v>
      </c>
      <c r="H183" s="4">
        <f t="shared" si="2"/>
        <v>-1.2064211699329697E-3</v>
      </c>
    </row>
    <row r="184" spans="1:8" x14ac:dyDescent="0.25">
      <c r="A184" s="3">
        <v>43556</v>
      </c>
      <c r="B184" s="2">
        <v>108.32</v>
      </c>
      <c r="C184" s="2">
        <v>111.360001</v>
      </c>
      <c r="D184" s="2">
        <v>108.260002</v>
      </c>
      <c r="E184" s="2">
        <v>111.25</v>
      </c>
      <c r="F184" s="2">
        <v>104.042625</v>
      </c>
      <c r="G184" s="2">
        <v>27343400</v>
      </c>
      <c r="H184" s="4">
        <f t="shared" si="2"/>
        <v>4.0752276057997916E-2</v>
      </c>
    </row>
    <row r="185" spans="1:8" x14ac:dyDescent="0.25">
      <c r="A185" s="3">
        <v>43586</v>
      </c>
      <c r="B185" s="2">
        <v>111.389999</v>
      </c>
      <c r="C185" s="2">
        <v>111.400002</v>
      </c>
      <c r="D185" s="2">
        <v>104.150002</v>
      </c>
      <c r="E185" s="2">
        <v>104.209999</v>
      </c>
      <c r="F185" s="2">
        <v>97.458709999999996</v>
      </c>
      <c r="G185" s="2">
        <v>30117700</v>
      </c>
      <c r="H185" s="4">
        <f t="shared" si="2"/>
        <v>-6.3280938942092302E-2</v>
      </c>
    </row>
    <row r="186" spans="1:8" x14ac:dyDescent="0.25">
      <c r="A186" s="3">
        <v>43617</v>
      </c>
      <c r="B186" s="2">
        <v>104.370003</v>
      </c>
      <c r="C186" s="2">
        <v>112.139999</v>
      </c>
      <c r="D186" s="2">
        <v>104.349998</v>
      </c>
      <c r="E186" s="2">
        <v>110.91999800000001</v>
      </c>
      <c r="F186" s="2">
        <v>103.73400100000001</v>
      </c>
      <c r="G186" s="2">
        <v>22475600</v>
      </c>
      <c r="H186" s="4">
        <f t="shared" si="2"/>
        <v>6.4389226986484971E-2</v>
      </c>
    </row>
    <row r="187" spans="1:8" x14ac:dyDescent="0.25">
      <c r="A187" s="3">
        <v>43647</v>
      </c>
      <c r="B187" s="2">
        <v>112.05999799999999</v>
      </c>
      <c r="C187" s="2">
        <v>113.360001</v>
      </c>
      <c r="D187" s="2">
        <v>111.19000200000001</v>
      </c>
      <c r="E187" s="2">
        <v>111.839996</v>
      </c>
      <c r="F187" s="2">
        <v>105.259995</v>
      </c>
      <c r="G187" s="2">
        <v>23310900</v>
      </c>
      <c r="H187" s="4">
        <f t="shared" si="2"/>
        <v>1.4710644391321637E-2</v>
      </c>
    </row>
    <row r="188" spans="1:8" x14ac:dyDescent="0.25">
      <c r="A188" s="3">
        <v>43678</v>
      </c>
      <c r="B188" s="2">
        <v>111.80999799999999</v>
      </c>
      <c r="C188" s="2">
        <v>112.650002</v>
      </c>
      <c r="D188" s="2">
        <v>105.209999</v>
      </c>
      <c r="E188" s="2">
        <v>108.519997</v>
      </c>
      <c r="F188" s="2">
        <v>102.135338</v>
      </c>
      <c r="G188" s="2">
        <v>25839400</v>
      </c>
      <c r="H188" s="4">
        <f t="shared" si="2"/>
        <v>-2.9685133464047775E-2</v>
      </c>
    </row>
    <row r="189" spans="1:8" x14ac:dyDescent="0.25">
      <c r="A189" s="3">
        <v>43709</v>
      </c>
      <c r="B189" s="2">
        <v>107.870003</v>
      </c>
      <c r="C189" s="2">
        <v>113.629997</v>
      </c>
      <c r="D189" s="2">
        <v>107.279999</v>
      </c>
      <c r="E189" s="2">
        <v>111.620003</v>
      </c>
      <c r="F189" s="2">
        <v>105.05296300000001</v>
      </c>
      <c r="G189" s="2">
        <v>23753800</v>
      </c>
      <c r="H189" s="4">
        <f t="shared" si="2"/>
        <v>2.8566263715698481E-2</v>
      </c>
    </row>
    <row r="190" spans="1:8" x14ac:dyDescent="0.25">
      <c r="A190" s="3">
        <v>43739</v>
      </c>
      <c r="B190" s="2">
        <v>111.980003</v>
      </c>
      <c r="C190" s="2">
        <v>114.279999</v>
      </c>
      <c r="D190" s="2">
        <v>106.879997</v>
      </c>
      <c r="E190" s="2">
        <v>113.739998</v>
      </c>
      <c r="F190" s="2">
        <v>107.674324</v>
      </c>
      <c r="G190" s="2">
        <v>27904600</v>
      </c>
      <c r="H190" s="4">
        <f t="shared" si="2"/>
        <v>2.495275644914452E-2</v>
      </c>
    </row>
    <row r="191" spans="1:8" x14ac:dyDescent="0.25">
      <c r="A191" s="3">
        <v>43770</v>
      </c>
      <c r="B191" s="2">
        <v>114.279999</v>
      </c>
      <c r="C191" s="2">
        <v>118.120003</v>
      </c>
      <c r="D191" s="2">
        <v>114.279999</v>
      </c>
      <c r="E191" s="2">
        <v>117.650002</v>
      </c>
      <c r="F191" s="2">
        <v>111.375816</v>
      </c>
      <c r="G191" s="2">
        <v>25025400</v>
      </c>
      <c r="H191" s="4">
        <f t="shared" si="2"/>
        <v>3.4376737763405885E-2</v>
      </c>
    </row>
    <row r="192" spans="1:8" x14ac:dyDescent="0.25">
      <c r="A192" s="3">
        <v>43800</v>
      </c>
      <c r="B192" s="2">
        <v>117.80999799999999</v>
      </c>
      <c r="C192" s="2">
        <v>121.019997</v>
      </c>
      <c r="D192" s="2">
        <v>115.339996</v>
      </c>
      <c r="E192" s="2">
        <v>119.849998</v>
      </c>
      <c r="F192" s="2">
        <v>113.458496</v>
      </c>
      <c r="G192" s="2">
        <v>29146200</v>
      </c>
      <c r="H192" s="4">
        <f t="shared" si="2"/>
        <v>1.8699571188775854E-2</v>
      </c>
    </row>
    <row r="193" spans="1:8" x14ac:dyDescent="0.25">
      <c r="A193" s="3">
        <v>43831</v>
      </c>
      <c r="B193" s="2">
        <v>120.370003</v>
      </c>
      <c r="C193" s="2">
        <v>121.529999</v>
      </c>
      <c r="D193" s="2">
        <v>116.44000200000001</v>
      </c>
      <c r="E193" s="2">
        <v>116.849998</v>
      </c>
      <c r="F193" s="2">
        <v>111.457382</v>
      </c>
      <c r="G193" s="2">
        <v>34494400</v>
      </c>
      <c r="H193" s="4">
        <f t="shared" si="2"/>
        <v>-1.7637409894804223E-2</v>
      </c>
    </row>
    <row r="194" spans="1:8" x14ac:dyDescent="0.25">
      <c r="A194" s="3">
        <v>43862</v>
      </c>
      <c r="B194" s="2">
        <v>117.41999800000001</v>
      </c>
      <c r="C194" s="2">
        <v>121.709999</v>
      </c>
      <c r="D194" s="2">
        <v>102.279999</v>
      </c>
      <c r="E194" s="2">
        <v>105.5</v>
      </c>
      <c r="F194" s="2">
        <v>100.63118</v>
      </c>
      <c r="G194" s="2">
        <v>35876100</v>
      </c>
      <c r="H194" s="4">
        <f t="shared" si="2"/>
        <v>-9.7133108689023362E-2</v>
      </c>
    </row>
    <row r="195" spans="1:8" x14ac:dyDescent="0.25">
      <c r="A195" s="3">
        <v>43891</v>
      </c>
      <c r="B195" s="2">
        <v>106</v>
      </c>
      <c r="C195" s="2">
        <v>111.709999</v>
      </c>
      <c r="D195" s="2">
        <v>75.550003000000004</v>
      </c>
      <c r="E195" s="2">
        <v>89.059997999999993</v>
      </c>
      <c r="F195" s="2">
        <v>84.949883</v>
      </c>
      <c r="G195" s="2">
        <v>115790800</v>
      </c>
      <c r="H195" s="4">
        <f t="shared" si="2"/>
        <v>-0.15582940595549011</v>
      </c>
    </row>
    <row r="196" spans="1:8" x14ac:dyDescent="0.25">
      <c r="A196" s="3">
        <v>43922</v>
      </c>
      <c r="B196" s="2">
        <v>85.639999000000003</v>
      </c>
      <c r="C196" s="2">
        <v>101.480003</v>
      </c>
      <c r="D196" s="2">
        <v>84.400002000000001</v>
      </c>
      <c r="E196" s="2">
        <v>98.559997999999993</v>
      </c>
      <c r="F196" s="2">
        <v>94.852562000000006</v>
      </c>
      <c r="G196" s="2">
        <v>63925300</v>
      </c>
      <c r="H196" s="4">
        <f t="shared" ref="H196:H226" si="3">F196/F195-1</f>
        <v>0.11657083741951713</v>
      </c>
    </row>
    <row r="197" spans="1:8" x14ac:dyDescent="0.25">
      <c r="A197" s="3">
        <v>43952</v>
      </c>
      <c r="B197" s="2">
        <v>97.129997000000003</v>
      </c>
      <c r="C197" s="2">
        <v>102.91999800000001</v>
      </c>
      <c r="D197" s="2">
        <v>90.980002999999996</v>
      </c>
      <c r="E197" s="2">
        <v>101.400002</v>
      </c>
      <c r="F197" s="2">
        <v>97.585739000000004</v>
      </c>
      <c r="G197" s="2">
        <v>56468900</v>
      </c>
      <c r="H197" s="4">
        <f t="shared" si="3"/>
        <v>2.8815004490864382E-2</v>
      </c>
    </row>
    <row r="198" spans="1:8" x14ac:dyDescent="0.25">
      <c r="A198" s="3">
        <v>43983</v>
      </c>
      <c r="B198" s="2">
        <v>101.209999</v>
      </c>
      <c r="C198" s="2">
        <v>110.220001</v>
      </c>
      <c r="D198" s="2">
        <v>96.43</v>
      </c>
      <c r="E198" s="2">
        <v>99.589995999999999</v>
      </c>
      <c r="F198" s="2">
        <v>95.843811000000002</v>
      </c>
      <c r="G198" s="2">
        <v>61689700</v>
      </c>
      <c r="H198" s="4">
        <f t="shared" si="3"/>
        <v>-1.7850231169535991E-2</v>
      </c>
    </row>
    <row r="199" spans="1:8" x14ac:dyDescent="0.25">
      <c r="A199" s="3">
        <v>44013</v>
      </c>
      <c r="B199" s="2">
        <v>99.989998</v>
      </c>
      <c r="C199" s="2">
        <v>105.25</v>
      </c>
      <c r="D199" s="2">
        <v>97.629997000000003</v>
      </c>
      <c r="E199" s="2">
        <v>103.30999799999999</v>
      </c>
      <c r="F199" s="2">
        <v>100.20922899999999</v>
      </c>
      <c r="G199" s="2">
        <v>48079300</v>
      </c>
      <c r="H199" s="4">
        <f t="shared" si="3"/>
        <v>4.5547208050815025E-2</v>
      </c>
    </row>
    <row r="200" spans="1:8" x14ac:dyDescent="0.25">
      <c r="A200" s="3">
        <v>44044</v>
      </c>
      <c r="B200" s="2">
        <v>103.650002</v>
      </c>
      <c r="C200" s="2">
        <v>108.66999800000001</v>
      </c>
      <c r="D200" s="2">
        <v>103.05999799999999</v>
      </c>
      <c r="E200" s="2">
        <v>107.629997</v>
      </c>
      <c r="F200" s="2">
        <v>104.399574</v>
      </c>
      <c r="G200" s="2">
        <v>33343300</v>
      </c>
      <c r="H200" s="4">
        <f t="shared" si="3"/>
        <v>4.1815958887379656E-2</v>
      </c>
    </row>
    <row r="201" spans="1:8" x14ac:dyDescent="0.25">
      <c r="A201" s="3">
        <v>44075</v>
      </c>
      <c r="B201" s="2">
        <v>107.529999</v>
      </c>
      <c r="C201" s="2">
        <v>110.550003</v>
      </c>
      <c r="D201" s="2">
        <v>101.110001</v>
      </c>
      <c r="E201" s="2">
        <v>104.510002</v>
      </c>
      <c r="F201" s="2">
        <v>101.373222</v>
      </c>
      <c r="G201" s="2">
        <v>48169000</v>
      </c>
      <c r="H201" s="4">
        <f t="shared" si="3"/>
        <v>-2.8988164262049643E-2</v>
      </c>
    </row>
    <row r="202" spans="1:8" x14ac:dyDescent="0.25">
      <c r="A202" s="3">
        <v>44105</v>
      </c>
      <c r="B202" s="2">
        <v>104.949997</v>
      </c>
      <c r="C202" s="2">
        <v>109.550003</v>
      </c>
      <c r="D202" s="2">
        <v>100.68</v>
      </c>
      <c r="E202" s="2">
        <v>102.610001</v>
      </c>
      <c r="F202" s="2">
        <v>100.230537</v>
      </c>
      <c r="G202" s="2">
        <v>37312800</v>
      </c>
      <c r="H202" s="4">
        <f t="shared" si="3"/>
        <v>-1.1272059597750572E-2</v>
      </c>
    </row>
    <row r="203" spans="1:8" x14ac:dyDescent="0.25">
      <c r="A203" s="3">
        <v>44136</v>
      </c>
      <c r="B203" s="2">
        <v>103.949997</v>
      </c>
      <c r="C203" s="2">
        <v>117.910004</v>
      </c>
      <c r="D203" s="2">
        <v>103</v>
      </c>
      <c r="E203" s="2">
        <v>115.699997</v>
      </c>
      <c r="F203" s="2">
        <v>113.016983</v>
      </c>
      <c r="G203" s="2">
        <v>53903600</v>
      </c>
      <c r="H203" s="4">
        <f t="shared" si="3"/>
        <v>0.12757036311199244</v>
      </c>
    </row>
    <row r="204" spans="1:8" x14ac:dyDescent="0.25">
      <c r="A204" s="3">
        <v>44166</v>
      </c>
      <c r="B204" s="2">
        <v>117.05999799999999</v>
      </c>
      <c r="C204" s="2">
        <v>119.599998</v>
      </c>
      <c r="D204" s="2">
        <v>116.08000199999999</v>
      </c>
      <c r="E204" s="2">
        <v>118.959999</v>
      </c>
      <c r="F204" s="2">
        <v>116.20137800000001</v>
      </c>
      <c r="G204" s="2">
        <v>44816000</v>
      </c>
      <c r="H204" s="4">
        <f t="shared" si="3"/>
        <v>2.8176252059392004E-2</v>
      </c>
    </row>
    <row r="205" spans="1:8" x14ac:dyDescent="0.25">
      <c r="A205" s="3">
        <v>44197</v>
      </c>
      <c r="B205" s="2">
        <v>119.290001</v>
      </c>
      <c r="C205" s="2">
        <v>124.139999</v>
      </c>
      <c r="D205" s="2">
        <v>116.349998</v>
      </c>
      <c r="E205" s="2">
        <v>118.019997</v>
      </c>
      <c r="F205" s="2">
        <v>116.060204</v>
      </c>
      <c r="G205" s="2">
        <v>55402600</v>
      </c>
      <c r="H205" s="4">
        <f t="shared" si="3"/>
        <v>-1.2149081399017714E-3</v>
      </c>
    </row>
    <row r="206" spans="1:8" x14ac:dyDescent="0.25">
      <c r="A206" s="3">
        <v>44228</v>
      </c>
      <c r="B206" s="2">
        <v>118.959999</v>
      </c>
      <c r="C206" s="2">
        <v>128.16000399999999</v>
      </c>
      <c r="D206" s="2">
        <v>118.050003</v>
      </c>
      <c r="E206" s="2">
        <v>123.91999800000001</v>
      </c>
      <c r="F206" s="2">
        <v>121.86222100000001</v>
      </c>
      <c r="G206" s="2">
        <v>45448400</v>
      </c>
      <c r="H206" s="4">
        <f t="shared" si="3"/>
        <v>4.999144237244324E-2</v>
      </c>
    </row>
    <row r="207" spans="1:8" x14ac:dyDescent="0.25">
      <c r="A207" s="3">
        <v>44256</v>
      </c>
      <c r="B207" s="2">
        <v>125.660004</v>
      </c>
      <c r="C207" s="2">
        <v>132.86999499999999</v>
      </c>
      <c r="D207" s="2">
        <v>123.58000199999999</v>
      </c>
      <c r="E207" s="2">
        <v>131.46000699999999</v>
      </c>
      <c r="F207" s="2">
        <v>129.277039</v>
      </c>
      <c r="G207" s="2">
        <v>102036800</v>
      </c>
      <c r="H207" s="4">
        <f t="shared" si="3"/>
        <v>6.0845912204406716E-2</v>
      </c>
    </row>
    <row r="208" spans="1:8" x14ac:dyDescent="0.25">
      <c r="A208" s="3">
        <v>44287</v>
      </c>
      <c r="B208" s="2">
        <v>131.470001</v>
      </c>
      <c r="C208" s="2">
        <v>136.86000100000001</v>
      </c>
      <c r="D208" s="2">
        <v>131.11000100000001</v>
      </c>
      <c r="E208" s="2">
        <v>135.979996</v>
      </c>
      <c r="F208" s="2">
        <v>134.45559700000001</v>
      </c>
      <c r="G208" s="2">
        <v>57841600</v>
      </c>
      <c r="H208" s="4">
        <f t="shared" si="3"/>
        <v>4.0057832698349616E-2</v>
      </c>
    </row>
    <row r="209" spans="1:8" x14ac:dyDescent="0.25">
      <c r="A209" s="3">
        <v>44317</v>
      </c>
      <c r="B209" s="2">
        <v>136.970001</v>
      </c>
      <c r="C209" s="2">
        <v>142.279999</v>
      </c>
      <c r="D209" s="2">
        <v>136.30999800000001</v>
      </c>
      <c r="E209" s="2">
        <v>139.949997</v>
      </c>
      <c r="F209" s="2">
        <v>138.38108800000001</v>
      </c>
      <c r="G209" s="2">
        <v>65092900</v>
      </c>
      <c r="H209" s="4">
        <f t="shared" si="3"/>
        <v>2.9195445095528294E-2</v>
      </c>
    </row>
    <row r="210" spans="1:8" x14ac:dyDescent="0.25">
      <c r="A210" s="3">
        <v>44348</v>
      </c>
      <c r="B210" s="2">
        <v>141</v>
      </c>
      <c r="C210" s="2">
        <v>141.41999799999999</v>
      </c>
      <c r="D210" s="2">
        <v>134.44000199999999</v>
      </c>
      <c r="E210" s="2">
        <v>137.46000699999999</v>
      </c>
      <c r="F210" s="2">
        <v>135.91902200000001</v>
      </c>
      <c r="G210" s="2">
        <v>57875100</v>
      </c>
      <c r="H210" s="4">
        <f t="shared" si="3"/>
        <v>-1.7791925439984979E-2</v>
      </c>
    </row>
    <row r="211" spans="1:8" x14ac:dyDescent="0.25">
      <c r="A211" s="3">
        <v>44378</v>
      </c>
      <c r="B211" s="2">
        <v>137.929993</v>
      </c>
      <c r="C211" s="2">
        <v>139.86999499999999</v>
      </c>
      <c r="D211" s="2">
        <v>133.509995</v>
      </c>
      <c r="E211" s="2">
        <v>138.85000600000001</v>
      </c>
      <c r="F211" s="2">
        <v>138.04267899999999</v>
      </c>
      <c r="G211" s="2">
        <v>48372600</v>
      </c>
      <c r="H211" s="4">
        <f t="shared" si="3"/>
        <v>1.5624428198136808E-2</v>
      </c>
    </row>
    <row r="212" spans="1:8" x14ac:dyDescent="0.25">
      <c r="A212" s="3">
        <v>44409</v>
      </c>
      <c r="B212" s="2">
        <v>139.38999899999999</v>
      </c>
      <c r="C212" s="2">
        <v>142.53999300000001</v>
      </c>
      <c r="D212" s="2">
        <v>138.03999300000001</v>
      </c>
      <c r="E212" s="2">
        <v>141.75</v>
      </c>
      <c r="F212" s="2">
        <v>140.92579699999999</v>
      </c>
      <c r="G212" s="2">
        <v>41059800</v>
      </c>
      <c r="H212" s="4">
        <f t="shared" si="3"/>
        <v>2.0885700139157581E-2</v>
      </c>
    </row>
    <row r="213" spans="1:8" x14ac:dyDescent="0.25">
      <c r="A213" s="3">
        <v>44440</v>
      </c>
      <c r="B213" s="2">
        <v>141.979996</v>
      </c>
      <c r="C213" s="2">
        <v>142.449997</v>
      </c>
      <c r="D213" s="2">
        <v>134.479996</v>
      </c>
      <c r="E213" s="2">
        <v>135.36999499999999</v>
      </c>
      <c r="F213" s="2">
        <v>134.58290099999999</v>
      </c>
      <c r="G213" s="2">
        <v>49720900</v>
      </c>
      <c r="H213" s="4">
        <f t="shared" si="3"/>
        <v>-4.5008764435087723E-2</v>
      </c>
    </row>
    <row r="214" spans="1:8" x14ac:dyDescent="0.25">
      <c r="A214" s="3">
        <v>44470</v>
      </c>
      <c r="B214" s="2">
        <v>136.10000600000001</v>
      </c>
      <c r="C214" s="2">
        <v>144.070007</v>
      </c>
      <c r="D214" s="2">
        <v>134.929993</v>
      </c>
      <c r="E214" s="2">
        <v>142.740005</v>
      </c>
      <c r="F214" s="2">
        <v>142.740005</v>
      </c>
      <c r="G214" s="2">
        <v>49606500</v>
      </c>
      <c r="H214" s="4">
        <f t="shared" si="3"/>
        <v>6.0610255384523137E-2</v>
      </c>
    </row>
    <row r="215" spans="1:8" x14ac:dyDescent="0.25">
      <c r="A215" s="3">
        <v>44501</v>
      </c>
      <c r="B215" s="2">
        <v>143.240005</v>
      </c>
      <c r="C215" s="2">
        <v>145.800003</v>
      </c>
      <c r="D215" s="2">
        <v>138.33000200000001</v>
      </c>
      <c r="E215" s="2">
        <v>138.39999399999999</v>
      </c>
      <c r="F215" s="2">
        <v>138.39999399999999</v>
      </c>
      <c r="G215" s="2">
        <v>50487100</v>
      </c>
      <c r="H215" s="4">
        <f t="shared" si="3"/>
        <v>-3.0405008042419523E-2</v>
      </c>
    </row>
    <row r="216" spans="1:8" x14ac:dyDescent="0.25">
      <c r="A216" s="3">
        <v>44531</v>
      </c>
      <c r="B216" s="2">
        <v>140.279999</v>
      </c>
      <c r="C216" s="2">
        <v>145.30999800000001</v>
      </c>
      <c r="D216" s="2">
        <v>137.53999300000001</v>
      </c>
      <c r="E216" s="2">
        <v>145.179993</v>
      </c>
      <c r="F216" s="2">
        <v>145.179993</v>
      </c>
      <c r="G216" s="2">
        <v>39337300</v>
      </c>
      <c r="H216" s="4">
        <f t="shared" si="3"/>
        <v>4.8988434204700892E-2</v>
      </c>
    </row>
    <row r="217" spans="1:8" x14ac:dyDescent="0.25">
      <c r="A217" s="3">
        <v>44562</v>
      </c>
      <c r="F217">
        <v>142.87437399999999</v>
      </c>
      <c r="H217" s="4">
        <f t="shared" si="3"/>
        <v>-1.5881106978700599E-2</v>
      </c>
    </row>
    <row r="218" spans="1:8" x14ac:dyDescent="0.25">
      <c r="A218" s="3">
        <v>44593</v>
      </c>
      <c r="F218">
        <v>141.22503699999999</v>
      </c>
      <c r="H218" s="4">
        <f t="shared" si="3"/>
        <v>-1.1543966589837917E-2</v>
      </c>
    </row>
    <row r="219" spans="1:8" x14ac:dyDescent="0.25">
      <c r="A219" s="3">
        <v>44621</v>
      </c>
      <c r="F219">
        <v>145.083313</v>
      </c>
      <c r="H219" s="4">
        <f t="shared" si="3"/>
        <v>2.732005657042258E-2</v>
      </c>
    </row>
    <row r="220" spans="1:8" x14ac:dyDescent="0.25">
      <c r="A220" s="3">
        <v>44652</v>
      </c>
      <c r="F220">
        <v>138.872208</v>
      </c>
      <c r="H220" s="4">
        <f t="shared" si="3"/>
        <v>-4.2810609101544328E-2</v>
      </c>
    </row>
    <row r="221" spans="1:8" x14ac:dyDescent="0.25">
      <c r="A221" s="3">
        <v>44682</v>
      </c>
      <c r="F221">
        <v>142.21816999999999</v>
      </c>
      <c r="H221" s="4">
        <f t="shared" si="3"/>
        <v>2.4093820125622223E-2</v>
      </c>
    </row>
    <row r="222" spans="1:8" x14ac:dyDescent="0.25">
      <c r="A222" s="3">
        <v>44713</v>
      </c>
      <c r="F222">
        <v>130.16679400000001</v>
      </c>
      <c r="H222" s="4">
        <f t="shared" si="3"/>
        <v>-8.4738651889557981E-2</v>
      </c>
    </row>
    <row r="223" spans="1:8" x14ac:dyDescent="0.25">
      <c r="A223" s="3">
        <v>44743</v>
      </c>
      <c r="F223">
        <v>137.628601</v>
      </c>
      <c r="H223" s="4">
        <f t="shared" si="3"/>
        <v>5.7324965689790286E-2</v>
      </c>
    </row>
    <row r="224" spans="1:8" x14ac:dyDescent="0.25">
      <c r="A224" s="3">
        <v>44774</v>
      </c>
      <c r="F224">
        <v>133.94326799999999</v>
      </c>
      <c r="H224" s="4">
        <f t="shared" si="3"/>
        <v>-2.6777377472579356E-2</v>
      </c>
    </row>
    <row r="225" spans="1:8" x14ac:dyDescent="0.25">
      <c r="A225" s="3">
        <v>44805</v>
      </c>
      <c r="F225">
        <v>122.658829</v>
      </c>
      <c r="H225" s="4">
        <f t="shared" si="3"/>
        <v>-8.4247899640614965E-2</v>
      </c>
    </row>
    <row r="226" spans="1:8" x14ac:dyDescent="0.25">
      <c r="A226" s="3">
        <v>44835</v>
      </c>
      <c r="F226">
        <v>137.970001</v>
      </c>
      <c r="H226" s="4">
        <f t="shared" si="3"/>
        <v>0.12482731267555147</v>
      </c>
    </row>
    <row r="934" spans="10:10" x14ac:dyDescent="0.25">
      <c r="J934" s="5">
        <f>'VTV Raw'!H3-Data!H934</f>
        <v>-2.3262530279839922E-2</v>
      </c>
    </row>
    <row r="935" spans="10:10" x14ac:dyDescent="0.25">
      <c r="J935" s="5">
        <f>'VTV Raw'!H4-Data!H935</f>
        <v>-1.2346725267178926E-2</v>
      </c>
    </row>
    <row r="936" spans="10:10" x14ac:dyDescent="0.25">
      <c r="J936" s="5">
        <f>'VTV Raw'!H5-Data!H936</f>
        <v>6.8134420647351542E-3</v>
      </c>
    </row>
    <row r="937" spans="10:10" x14ac:dyDescent="0.25">
      <c r="J937" s="5">
        <f>'VTV Raw'!H6-Data!H937</f>
        <v>1.8415586990002588E-2</v>
      </c>
    </row>
    <row r="938" spans="10:10" x14ac:dyDescent="0.25">
      <c r="J938" s="5">
        <f>'VTV Raw'!H7-Data!H938</f>
        <v>-1.0835031744516943E-2</v>
      </c>
    </row>
    <row r="939" spans="10:10" x14ac:dyDescent="0.25">
      <c r="J939" s="5">
        <f>'VTV Raw'!H8-Data!H939</f>
        <v>1.3154019526603878E-2</v>
      </c>
    </row>
    <row r="940" spans="10:10" x14ac:dyDescent="0.25">
      <c r="J940" s="5">
        <f>'VTV Raw'!H9-Data!H940</f>
        <v>5.1230685058812793E-3</v>
      </c>
    </row>
    <row r="941" spans="10:10" x14ac:dyDescent="0.25">
      <c r="J941" s="5">
        <f>'VTV Raw'!H10-Data!H941</f>
        <v>2.043613451997205E-2</v>
      </c>
    </row>
    <row r="942" spans="10:10" x14ac:dyDescent="0.25">
      <c r="J942" s="5">
        <f>'VTV Raw'!H11-Data!H942</f>
        <v>4.6241387320456184E-2</v>
      </c>
    </row>
    <row r="943" spans="10:10" x14ac:dyDescent="0.25">
      <c r="J943" s="5">
        <f>'VTV Raw'!H12-Data!H943</f>
        <v>2.5026821044531734E-2</v>
      </c>
    </row>
    <row r="944" spans="10:10" x14ac:dyDescent="0.25">
      <c r="J944" s="5">
        <f>'VTV Raw'!H13-Data!H944</f>
        <v>-1.4498584326276442E-2</v>
      </c>
    </row>
    <row r="945" spans="10:10" x14ac:dyDescent="0.25">
      <c r="J945" s="5">
        <f>'VTV Raw'!H14-Data!H945</f>
        <v>3.2690343963026662E-2</v>
      </c>
    </row>
    <row r="946" spans="10:10" x14ac:dyDescent="0.25">
      <c r="J946" s="5">
        <f>'VTV Raw'!H15-Data!H946</f>
        <v>-2.4622578365679503E-2</v>
      </c>
    </row>
    <row r="947" spans="10:10" x14ac:dyDescent="0.25">
      <c r="J947" s="5">
        <f>'VTV Raw'!H16-Data!H947</f>
        <v>-1.2529668369913436E-2</v>
      </c>
    </row>
    <row r="948" spans="10:10" x14ac:dyDescent="0.25">
      <c r="J948" s="5">
        <f>'VTV Raw'!H17-Data!H948</f>
        <v>2.2510446143045384E-2</v>
      </c>
    </row>
    <row r="949" spans="10:10" x14ac:dyDescent="0.25">
      <c r="J949" s="5">
        <f>'VTV Raw'!H18-Data!H949</f>
        <v>5.5587089863073612E-3</v>
      </c>
    </row>
    <row r="950" spans="10:10" x14ac:dyDescent="0.25">
      <c r="J950" s="5">
        <f>'VTV Raw'!H19-Data!H950</f>
        <v>2.9155774152985717E-2</v>
      </c>
    </row>
    <row r="951" spans="10:10" x14ac:dyDescent="0.25">
      <c r="J951" s="5">
        <f>'VTV Raw'!H20-Data!H951</f>
        <v>-9.0109629751853292E-3</v>
      </c>
    </row>
    <row r="952" spans="10:10" x14ac:dyDescent="0.25">
      <c r="J952" s="5">
        <f>'VTV Raw'!H21-Data!H952</f>
        <v>7.2389094424686468E-3</v>
      </c>
    </row>
    <row r="953" spans="10:10" x14ac:dyDescent="0.25">
      <c r="J953" s="5">
        <f>'VTV Raw'!H22-Data!H953</f>
        <v>-2.2241321095652099E-2</v>
      </c>
    </row>
    <row r="954" spans="10:10" x14ac:dyDescent="0.25">
      <c r="J954" s="5">
        <f>'VTV Raw'!H23-Data!H954</f>
        <v>3.2168714384600443E-2</v>
      </c>
    </row>
    <row r="955" spans="10:10" x14ac:dyDescent="0.25">
      <c r="J955" s="5">
        <f>'VTV Raw'!H24-Data!H955</f>
        <v>-4.4227947349311427E-3</v>
      </c>
    </row>
    <row r="956" spans="10:10" x14ac:dyDescent="0.25">
      <c r="J956" s="5">
        <f>'VTV Raw'!H25-Data!H956</f>
        <v>3.5080163116088914E-2</v>
      </c>
    </row>
    <row r="957" spans="10:10" x14ac:dyDescent="0.25">
      <c r="J957" s="5">
        <f>'VTV Raw'!H26-Data!H957</f>
        <v>5.4289056975203726E-3</v>
      </c>
    </row>
    <row r="958" spans="10:10" x14ac:dyDescent="0.25">
      <c r="J958" s="5">
        <f>'VTV Raw'!H27-Data!H958</f>
        <v>5.8928768083224368E-3</v>
      </c>
    </row>
    <row r="959" spans="10:10" x14ac:dyDescent="0.25">
      <c r="J959" s="5">
        <f>'VTV Raw'!H28-Data!H959</f>
        <v>2.7046117091208681E-2</v>
      </c>
    </row>
    <row r="960" spans="10:10" x14ac:dyDescent="0.25">
      <c r="J960" s="5">
        <f>'VTV Raw'!H29-Data!H960</f>
        <v>-2.838437103175398E-2</v>
      </c>
    </row>
    <row r="961" spans="10:10" x14ac:dyDescent="0.25">
      <c r="J961" s="5">
        <f>'VTV Raw'!H30-Data!H961</f>
        <v>-4.9860247995714077E-4</v>
      </c>
    </row>
    <row r="962" spans="10:10" x14ac:dyDescent="0.25">
      <c r="J962" s="5">
        <f>'VTV Raw'!H31-Data!H962</f>
        <v>2.6926714079639872E-2</v>
      </c>
    </row>
    <row r="963" spans="10:10" x14ac:dyDescent="0.25">
      <c r="J963" s="5">
        <f>'VTV Raw'!H32-Data!H963</f>
        <v>1.2493837449744288E-2</v>
      </c>
    </row>
    <row r="964" spans="10:10" x14ac:dyDescent="0.25">
      <c r="J964" s="5">
        <f>'VTV Raw'!H33-Data!H964</f>
        <v>1.1363026902562405E-2</v>
      </c>
    </row>
    <row r="965" spans="10:10" x14ac:dyDescent="0.25">
      <c r="J965" s="5">
        <f>'VTV Raw'!H34-Data!H965</f>
        <v>3.3457370046381822E-2</v>
      </c>
    </row>
    <row r="966" spans="10:10" x14ac:dyDescent="0.25">
      <c r="J966" s="5">
        <f>'VTV Raw'!H35-Data!H966</f>
        <v>1.6500012982605599E-2</v>
      </c>
    </row>
    <row r="967" spans="10:10" x14ac:dyDescent="0.25">
      <c r="J967" s="5">
        <f>'VTV Raw'!H36-Data!H967</f>
        <v>1.3447576113500229E-2</v>
      </c>
    </row>
    <row r="968" spans="10:10" x14ac:dyDescent="0.25">
      <c r="J968" s="5">
        <f>'VTV Raw'!H37-Data!H968</f>
        <v>1.0923663852558677E-2</v>
      </c>
    </row>
    <row r="969" spans="10:10" x14ac:dyDescent="0.25">
      <c r="J969" s="5">
        <f>'VTV Raw'!H38-Data!H969</f>
        <v>-1.9652378418386716E-2</v>
      </c>
    </row>
    <row r="970" spans="10:10" x14ac:dyDescent="0.25">
      <c r="J970" s="5">
        <f>'VTV Raw'!H39-Data!H970</f>
        <v>6.3401957487680665E-3</v>
      </c>
    </row>
    <row r="971" spans="10:10" x14ac:dyDescent="0.25">
      <c r="J971" s="5">
        <f>'VTV Raw'!H40-Data!H971</f>
        <v>4.4020365618036419E-2</v>
      </c>
    </row>
    <row r="972" spans="10:10" x14ac:dyDescent="0.25">
      <c r="J972" s="5">
        <f>'VTV Raw'!H41-Data!H972</f>
        <v>3.1684306069149397E-2</v>
      </c>
    </row>
    <row r="973" spans="10:10" x14ac:dyDescent="0.25">
      <c r="J973" s="5">
        <f>'VTV Raw'!H42-Data!H973</f>
        <v>-3.0012567123025132E-2</v>
      </c>
    </row>
    <row r="974" spans="10:10" x14ac:dyDescent="0.25">
      <c r="J974" s="5">
        <f>'VTV Raw'!H43-Data!H974</f>
        <v>-4.6147628626862391E-2</v>
      </c>
    </row>
    <row r="975" spans="10:10" x14ac:dyDescent="0.25">
      <c r="J975" s="5">
        <f>'VTV Raw'!H44-Data!H975</f>
        <v>1.0398336731628915E-2</v>
      </c>
    </row>
    <row r="976" spans="10:10" x14ac:dyDescent="0.25">
      <c r="J976" s="5">
        <f>'VTV Raw'!H45-Data!H976</f>
        <v>2.5720931795463066E-2</v>
      </c>
    </row>
    <row r="977" spans="10:10" x14ac:dyDescent="0.25">
      <c r="J977" s="5">
        <f>'VTV Raw'!H46-Data!H977</f>
        <v>4.7622049838870004E-3</v>
      </c>
    </row>
    <row r="978" spans="10:10" x14ac:dyDescent="0.25">
      <c r="J978" s="5">
        <f>'VTV Raw'!H47-Data!H978</f>
        <v>-5.38051373041986E-2</v>
      </c>
    </row>
    <row r="979" spans="10:10" x14ac:dyDescent="0.25">
      <c r="J979" s="5">
        <f>'VTV Raw'!H48-Data!H979</f>
        <v>-2.6520204634680154E-2</v>
      </c>
    </row>
    <row r="980" spans="10:10" x14ac:dyDescent="0.25">
      <c r="J980" s="5">
        <f>'VTV Raw'!H49-Data!H980</f>
        <v>-4.1391328412647484E-2</v>
      </c>
    </row>
    <row r="981" spans="10:10" x14ac:dyDescent="0.25">
      <c r="J981" s="5">
        <f>'VTV Raw'!H50-Data!H981</f>
        <v>-4.035148024120009E-2</v>
      </c>
    </row>
    <row r="982" spans="10:10" x14ac:dyDescent="0.25">
      <c r="J982" s="5">
        <f>'VTV Raw'!H51-Data!H982</f>
        <v>-1.3217011263267651E-2</v>
      </c>
    </row>
    <row r="983" spans="10:10" x14ac:dyDescent="0.25">
      <c r="J983" s="5">
        <f>'VTV Raw'!H52-Data!H983</f>
        <v>4.8399362057791405E-2</v>
      </c>
    </row>
    <row r="984" spans="10:10" x14ac:dyDescent="0.25">
      <c r="J984" s="5">
        <f>'VTV Raw'!H53-Data!H984</f>
        <v>-7.5463102504871073E-3</v>
      </c>
    </row>
    <row r="985" spans="10:10" x14ac:dyDescent="0.25">
      <c r="J985" s="5">
        <f>'VTV Raw'!H54-Data!H985</f>
        <v>-0.10348192004382592</v>
      </c>
    </row>
    <row r="986" spans="10:10" x14ac:dyDescent="0.25">
      <c r="J986" s="5">
        <f>'VTV Raw'!H55-Data!H986</f>
        <v>3.9442409846648947E-3</v>
      </c>
    </row>
    <row r="987" spans="10:10" x14ac:dyDescent="0.25">
      <c r="J987" s="5">
        <f>'VTV Raw'!H56-Data!H987</f>
        <v>1.4993370722816115E-2</v>
      </c>
    </row>
    <row r="988" spans="10:10" x14ac:dyDescent="0.25">
      <c r="J988" s="5">
        <f>'VTV Raw'!H57-Data!H988</f>
        <v>-7.7961899094875775E-2</v>
      </c>
    </row>
    <row r="989" spans="10:10" x14ac:dyDescent="0.25">
      <c r="J989" s="5">
        <f>'VTV Raw'!H58-Data!H989</f>
        <v>-0.15594053601605293</v>
      </c>
    </row>
    <row r="990" spans="10:10" x14ac:dyDescent="0.25">
      <c r="J990" s="5">
        <f>'VTV Raw'!H59-Data!H990</f>
        <v>-6.6799889081182534E-2</v>
      </c>
    </row>
    <row r="991" spans="10:10" x14ac:dyDescent="0.25">
      <c r="J991" s="5">
        <f>'VTV Raw'!H60-Data!H991</f>
        <v>4.1472928071730752E-3</v>
      </c>
    </row>
    <row r="992" spans="10:10" x14ac:dyDescent="0.25">
      <c r="J992" s="5">
        <f>'VTV Raw'!H61-Data!H992</f>
        <v>-0.10147282914726308</v>
      </c>
    </row>
    <row r="993" spans="10:10" x14ac:dyDescent="0.25">
      <c r="J993" s="5">
        <f>'VTV Raw'!H62-Data!H993</f>
        <v>-0.13565607729651852</v>
      </c>
    </row>
    <row r="994" spans="10:10" x14ac:dyDescent="0.25">
      <c r="J994" s="5">
        <f>'VTV Raw'!H63-Data!H994</f>
        <v>7.0302545038579439E-2</v>
      </c>
    </row>
    <row r="995" spans="10:10" x14ac:dyDescent="0.25">
      <c r="J995" s="5">
        <f>'VTV Raw'!H64-Data!H995</f>
        <v>0.12213381423952051</v>
      </c>
    </row>
    <row r="996" spans="10:10" x14ac:dyDescent="0.25">
      <c r="J996" s="5">
        <f>'VTV Raw'!H65-Data!H996</f>
        <v>7.1029643588466307E-2</v>
      </c>
    </row>
    <row r="997" spans="10:10" x14ac:dyDescent="0.25">
      <c r="J997" s="5">
        <f>'VTV Raw'!H66-Data!H997</f>
        <v>-1.7735458432156414E-2</v>
      </c>
    </row>
    <row r="998" spans="10:10" x14ac:dyDescent="0.25">
      <c r="J998" s="5">
        <f>'VTV Raw'!H67-Data!H998</f>
        <v>8.7099361255036575E-2</v>
      </c>
    </row>
    <row r="999" spans="10:10" x14ac:dyDescent="0.25">
      <c r="J999" s="5">
        <f>'VTV Raw'!H68-Data!H999</f>
        <v>5.2124602922609217E-2</v>
      </c>
    </row>
    <row r="1000" spans="10:10" x14ac:dyDescent="0.25">
      <c r="J1000" s="5">
        <f>'VTV Raw'!H69-Data!H1000</f>
        <v>2.5495612311852368E-2</v>
      </c>
    </row>
    <row r="1001" spans="10:10" x14ac:dyDescent="0.25">
      <c r="J1001" s="5">
        <f>'VTV Raw'!H70-Data!H1001</f>
        <v>-2.0182895371706144E-2</v>
      </c>
    </row>
    <row r="1002" spans="10:10" x14ac:dyDescent="0.25">
      <c r="J1002" s="5">
        <f>'VTV Raw'!H71-Data!H1002</f>
        <v>6.0632947661193093E-2</v>
      </c>
    </row>
    <row r="1003" spans="10:10" x14ac:dyDescent="0.25">
      <c r="J1003" s="5">
        <f>'VTV Raw'!H72-Data!H1003</f>
        <v>3.4729762276317524E-3</v>
      </c>
    </row>
    <row r="1004" spans="10:10" x14ac:dyDescent="0.25">
      <c r="J1004" s="5">
        <f>'VTV Raw'!H73-Data!H1004</f>
        <v>-1.612724107553043E-2</v>
      </c>
    </row>
    <row r="1005" spans="10:10" x14ac:dyDescent="0.25">
      <c r="J1005" s="5">
        <f>'VTV Raw'!H74-Data!H1005</f>
        <v>2.6192124453454424E-2</v>
      </c>
    </row>
    <row r="1006" spans="10:10" x14ac:dyDescent="0.25">
      <c r="J1006" s="5">
        <f>'VTV Raw'!H75-Data!H1006</f>
        <v>5.5757291944799933E-2</v>
      </c>
    </row>
    <row r="1007" spans="10:10" x14ac:dyDescent="0.25">
      <c r="J1007" s="5">
        <f>'VTV Raw'!H76-Data!H1007</f>
        <v>2.3184826452891761E-2</v>
      </c>
    </row>
    <row r="1008" spans="10:10" x14ac:dyDescent="0.25">
      <c r="J1008" s="5">
        <f>'VTV Raw'!H77-Data!H1008</f>
        <v>-7.7771306196516857E-2</v>
      </c>
    </row>
    <row r="1009" spans="10:10" x14ac:dyDescent="0.25">
      <c r="J1009" s="5">
        <f>'VTV Raw'!H78-Data!H1009</f>
        <v>-5.7930724871149711E-2</v>
      </c>
    </row>
    <row r="1010" spans="10:10" x14ac:dyDescent="0.25">
      <c r="J1010" s="5">
        <f>'VTV Raw'!H79-Data!H1010</f>
        <v>7.3162591543581387E-2</v>
      </c>
    </row>
    <row r="1011" spans="10:10" x14ac:dyDescent="0.25">
      <c r="J1011" s="5">
        <f>'VTV Raw'!H80-Data!H1011</f>
        <v>-4.2537081079674036E-2</v>
      </c>
    </row>
    <row r="1012" spans="10:10" x14ac:dyDescent="0.25">
      <c r="J1012" s="5">
        <f>'VTV Raw'!H81-Data!H1012</f>
        <v>6.8351507241938489E-2</v>
      </c>
    </row>
    <row r="1013" spans="10:10" x14ac:dyDescent="0.25">
      <c r="J1013" s="5">
        <f>'VTV Raw'!H82-Data!H1013</f>
        <v>3.4206523436245403E-2</v>
      </c>
    </row>
    <row r="1014" spans="10:10" x14ac:dyDescent="0.25">
      <c r="J1014" s="5">
        <f>'VTV Raw'!H83-Data!H1014</f>
        <v>-6.296477214469365E-3</v>
      </c>
    </row>
    <row r="1015" spans="10:10" x14ac:dyDescent="0.25">
      <c r="J1015" s="5">
        <f>'VTV Raw'!H84-Data!H1015</f>
        <v>7.2507052442244632E-2</v>
      </c>
    </row>
    <row r="1016" spans="10:10" x14ac:dyDescent="0.25">
      <c r="J1016" s="5">
        <f>'VTV Raw'!H85-Data!H1016</f>
        <v>3.5227740463485965E-2</v>
      </c>
    </row>
    <row r="1017" spans="10:10" x14ac:dyDescent="0.25">
      <c r="J1017" s="5">
        <f>'VTV Raw'!H86-Data!H1017</f>
        <v>4.019150243117274E-2</v>
      </c>
    </row>
    <row r="1018" spans="10:10" x14ac:dyDescent="0.25">
      <c r="J1018" s="5">
        <f>'VTV Raw'!H87-Data!H1018</f>
        <v>-6.0585133886362887E-3</v>
      </c>
    </row>
    <row r="1019" spans="10:10" x14ac:dyDescent="0.25">
      <c r="J1019" s="5">
        <f>'VTV Raw'!H88-Data!H1019</f>
        <v>3.5451404498115568E-2</v>
      </c>
    </row>
    <row r="1020" spans="10:10" x14ac:dyDescent="0.25">
      <c r="J1020" s="5">
        <f>'VTV Raw'!H89-Data!H1020</f>
        <v>-1.3698420427217139E-2</v>
      </c>
    </row>
    <row r="1021" spans="10:10" x14ac:dyDescent="0.25">
      <c r="J1021" s="5">
        <f>'VTV Raw'!H90-Data!H1021</f>
        <v>-2.6909924205495761E-2</v>
      </c>
    </row>
    <row r="1022" spans="10:10" x14ac:dyDescent="0.25">
      <c r="J1022" s="5">
        <f>'VTV Raw'!H91-Data!H1022</f>
        <v>-2.9323221783856157E-2</v>
      </c>
    </row>
    <row r="1023" spans="10:10" x14ac:dyDescent="0.25">
      <c r="J1023" s="5">
        <f>'VTV Raw'!H92-Data!H1023</f>
        <v>-5.9075799534286558E-2</v>
      </c>
    </row>
    <row r="1024" spans="10:10" x14ac:dyDescent="0.25">
      <c r="J1024" s="5">
        <f>'VTV Raw'!H93-Data!H1024</f>
        <v>-7.5638419697600323E-2</v>
      </c>
    </row>
    <row r="1025" spans="10:10" x14ac:dyDescent="0.25">
      <c r="J1025" s="5">
        <f>'VTV Raw'!H94-Data!H1025</f>
        <v>0.11117882875937757</v>
      </c>
    </row>
    <row r="1026" spans="10:10" x14ac:dyDescent="0.25">
      <c r="J1026" s="5">
        <f>'VTV Raw'!H95-Data!H1026</f>
        <v>-5.5903968899688739E-3</v>
      </c>
    </row>
    <row r="1027" spans="10:10" x14ac:dyDescent="0.25">
      <c r="J1027" s="5">
        <f>'VTV Raw'!H96-Data!H1027</f>
        <v>1.7445482631414766E-2</v>
      </c>
    </row>
    <row r="1028" spans="10:10" x14ac:dyDescent="0.25">
      <c r="J1028" s="5">
        <f>'VTV Raw'!H97-Data!H1028</f>
        <v>4.2726021243090884E-2</v>
      </c>
    </row>
    <row r="1029" spans="10:10" x14ac:dyDescent="0.25">
      <c r="J1029" s="5">
        <f>'VTV Raw'!H98-Data!H1029</f>
        <v>3.8851321491847557E-2</v>
      </c>
    </row>
    <row r="1030" spans="10:10" x14ac:dyDescent="0.25">
      <c r="J1030" s="5">
        <f>'VTV Raw'!H99-Data!H1030</f>
        <v>2.2332307468585277E-2</v>
      </c>
    </row>
    <row r="1031" spans="10:10" x14ac:dyDescent="0.25">
      <c r="J1031" s="5">
        <f>'VTV Raw'!H100-Data!H1031</f>
        <v>-3.2765145387826378E-3</v>
      </c>
    </row>
    <row r="1032" spans="10:10" x14ac:dyDescent="0.25">
      <c r="J1032" s="5">
        <f>'VTV Raw'!H101-Data!H1032</f>
        <v>-5.9242970211542803E-2</v>
      </c>
    </row>
    <row r="1033" spans="10:10" x14ac:dyDescent="0.25">
      <c r="J1033" s="5">
        <f>'VTV Raw'!H102-Data!H1033</f>
        <v>4.0357153031360671E-2</v>
      </c>
    </row>
    <row r="1034" spans="10:10" x14ac:dyDescent="0.25">
      <c r="J1034" s="5">
        <f>'VTV Raw'!H103-Data!H1034</f>
        <v>1.8984379196476331E-2</v>
      </c>
    </row>
    <row r="1035" spans="10:10" x14ac:dyDescent="0.25">
      <c r="J1035" s="5">
        <f>'VTV Raw'!H104-Data!H1035</f>
        <v>1.4741140346945281E-2</v>
      </c>
    </row>
    <row r="1036" spans="10:10" x14ac:dyDescent="0.25">
      <c r="J1036" s="5">
        <f>'VTV Raw'!H105-Data!H1036</f>
        <v>2.2183965201376433E-2</v>
      </c>
    </row>
    <row r="1037" spans="10:10" x14ac:dyDescent="0.25">
      <c r="J1037" s="5">
        <f>'VTV Raw'!H106-Data!H1037</f>
        <v>2.491381783104474E-3</v>
      </c>
    </row>
    <row r="1038" spans="10:10" x14ac:dyDescent="0.25">
      <c r="J1038" s="5">
        <f>'VTV Raw'!H107-Data!H1038</f>
        <v>-7.451631058500008E-3</v>
      </c>
    </row>
    <row r="1039" spans="10:10" x14ac:dyDescent="0.25">
      <c r="J1039" s="5">
        <f>'VTV Raw'!H108-Data!H1039</f>
        <v>1.2645231644005096E-2</v>
      </c>
    </row>
    <row r="1040" spans="10:10" x14ac:dyDescent="0.25">
      <c r="J1040" s="5">
        <f>'VTV Raw'!H109-Data!H1040</f>
        <v>7.2430334067722146E-2</v>
      </c>
    </row>
    <row r="1041" spans="10:10" x14ac:dyDescent="0.25">
      <c r="J1041" s="5">
        <f>'VTV Raw'!H110-Data!H1041</f>
        <v>1.3111088224619705E-2</v>
      </c>
    </row>
    <row r="1042" spans="10:10" x14ac:dyDescent="0.25">
      <c r="J1042" s="5">
        <f>'VTV Raw'!H111-Data!H1042</f>
        <v>3.4248574857568492E-2</v>
      </c>
    </row>
    <row r="1043" spans="10:10" x14ac:dyDescent="0.25">
      <c r="J1043" s="5">
        <f>'VTV Raw'!H112-Data!H1043</f>
        <v>2.8250532722560173E-2</v>
      </c>
    </row>
    <row r="1044" spans="10:10" x14ac:dyDescent="0.25">
      <c r="J1044" s="5">
        <f>'VTV Raw'!H113-Data!H1044</f>
        <v>2.5828344542653703E-2</v>
      </c>
    </row>
    <row r="1045" spans="10:10" x14ac:dyDescent="0.25">
      <c r="J1045" s="5">
        <f>'VTV Raw'!H114-Data!H1045</f>
        <v>-1.6009280457155439E-2</v>
      </c>
    </row>
    <row r="1046" spans="10:10" x14ac:dyDescent="0.25">
      <c r="J1046" s="5">
        <f>'VTV Raw'!H115-Data!H1046</f>
        <v>5.9977229252520914E-2</v>
      </c>
    </row>
    <row r="1047" spans="10:10" x14ac:dyDescent="0.25">
      <c r="J1047" s="5">
        <f>'VTV Raw'!H116-Data!H1047</f>
        <v>-3.6771788155261831E-2</v>
      </c>
    </row>
    <row r="1048" spans="10:10" x14ac:dyDescent="0.25">
      <c r="J1048" s="5">
        <f>'VTV Raw'!H117-Data!H1048</f>
        <v>1.6902076965465751E-2</v>
      </c>
    </row>
    <row r="1049" spans="10:10" x14ac:dyDescent="0.25">
      <c r="J1049" s="5">
        <f>'VTV Raw'!H118-Data!H1049</f>
        <v>5.1984034774107624E-2</v>
      </c>
    </row>
    <row r="1050" spans="10:10" x14ac:dyDescent="0.25">
      <c r="J1050" s="5">
        <f>'VTV Raw'!H119-Data!H1050</f>
        <v>3.1784814253543514E-2</v>
      </c>
    </row>
    <row r="1051" spans="10:10" x14ac:dyDescent="0.25">
      <c r="J1051" s="5">
        <f>'VTV Raw'!H120-Data!H1051</f>
        <v>1.4340777948421035E-2</v>
      </c>
    </row>
    <row r="1052" spans="10:10" x14ac:dyDescent="0.25">
      <c r="J1052" s="5">
        <f>'VTV Raw'!H121-Data!H1052</f>
        <v>-3.0637808386992815E-2</v>
      </c>
    </row>
    <row r="1053" spans="10:10" x14ac:dyDescent="0.25">
      <c r="J1053" s="5">
        <f>'VTV Raw'!H122-Data!H1053</f>
        <v>3.9690193464397172E-2</v>
      </c>
    </row>
    <row r="1054" spans="10:10" x14ac:dyDescent="0.25">
      <c r="J1054" s="5">
        <f>'VTV Raw'!H123-Data!H1054</f>
        <v>2.117908517125211E-2</v>
      </c>
    </row>
    <row r="1055" spans="10:10" x14ac:dyDescent="0.25">
      <c r="J1055" s="5">
        <f>'VTV Raw'!H124-Data!H1055</f>
        <v>1.4213876455695829E-2</v>
      </c>
    </row>
    <row r="1056" spans="10:10" x14ac:dyDescent="0.25">
      <c r="J1056" s="5">
        <f>'VTV Raw'!H125-Data!H1056</f>
        <v>1.3836072305191571E-2</v>
      </c>
    </row>
    <row r="1057" spans="10:10" x14ac:dyDescent="0.25">
      <c r="J1057" s="5">
        <f>'VTV Raw'!H126-Data!H1057</f>
        <v>1.3521946183844058E-2</v>
      </c>
    </row>
    <row r="1058" spans="10:10" x14ac:dyDescent="0.25">
      <c r="J1058" s="5">
        <f>'VTV Raw'!H127-Data!H1058</f>
        <v>-6.4755157782828698E-3</v>
      </c>
    </row>
    <row r="1059" spans="10:10" x14ac:dyDescent="0.25">
      <c r="J1059" s="5">
        <f>'VTV Raw'!H128-Data!H1059</f>
        <v>3.4383724221609624E-2</v>
      </c>
    </row>
    <row r="1060" spans="10:10" x14ac:dyDescent="0.25">
      <c r="J1060" s="5">
        <f>'VTV Raw'!H129-Data!H1060</f>
        <v>-1.8493909070443237E-2</v>
      </c>
    </row>
    <row r="1061" spans="10:10" x14ac:dyDescent="0.25">
      <c r="J1061" s="5">
        <f>'VTV Raw'!H130-Data!H1061</f>
        <v>2.3901788165674676E-2</v>
      </c>
    </row>
    <row r="1062" spans="10:10" x14ac:dyDescent="0.25">
      <c r="J1062" s="5">
        <f>'VTV Raw'!H131-Data!H1062</f>
        <v>2.4678871632597632E-2</v>
      </c>
    </row>
    <row r="1063" spans="10:10" x14ac:dyDescent="0.25">
      <c r="J1063" s="5">
        <f>'VTV Raw'!H132-Data!H1063</f>
        <v>-2.4789136749568952E-3</v>
      </c>
    </row>
    <row r="1064" spans="10:10" x14ac:dyDescent="0.25">
      <c r="J1064" s="5">
        <f>'VTV Raw'!H133-Data!H1064</f>
        <v>-3.5151743796526524E-2</v>
      </c>
    </row>
    <row r="1065" spans="10:10" x14ac:dyDescent="0.25">
      <c r="J1065" s="5">
        <f>'VTV Raw'!H134-Data!H1065</f>
        <v>5.3066708519483807E-2</v>
      </c>
    </row>
    <row r="1066" spans="10:10" x14ac:dyDescent="0.25">
      <c r="J1066" s="5">
        <f>'VTV Raw'!H135-Data!H1066</f>
        <v>-1.9102264770329058E-2</v>
      </c>
    </row>
    <row r="1067" spans="10:10" x14ac:dyDescent="0.25">
      <c r="J1067" s="5">
        <f>'VTV Raw'!H136-Data!H1067</f>
        <v>1.8807320510526804E-2</v>
      </c>
    </row>
    <row r="1068" spans="10:10" x14ac:dyDescent="0.25">
      <c r="J1068" s="5">
        <f>'VTV Raw'!H137-Data!H1068</f>
        <v>1.1796014331211024E-2</v>
      </c>
    </row>
    <row r="1069" spans="10:10" x14ac:dyDescent="0.25">
      <c r="J1069" s="5">
        <f>'VTV Raw'!H138-Data!H1069</f>
        <v>-2.8098008319074497E-2</v>
      </c>
    </row>
    <row r="1070" spans="10:10" x14ac:dyDescent="0.25">
      <c r="J1070" s="5">
        <f>'VTV Raw'!H139-Data!H1070</f>
        <v>1.6114657394895593E-2</v>
      </c>
    </row>
    <row r="1071" spans="10:10" x14ac:dyDescent="0.25">
      <c r="J1071" s="5">
        <f>'VTV Raw'!H140-Data!H1071</f>
        <v>-5.8432409779842209E-2</v>
      </c>
    </row>
    <row r="1072" spans="10:10" x14ac:dyDescent="0.25">
      <c r="J1072" s="5">
        <f>'VTV Raw'!H141-Data!H1072</f>
        <v>-3.1912244638034104E-2</v>
      </c>
    </row>
    <row r="1073" spans="10:10" x14ac:dyDescent="0.25">
      <c r="J1073" s="5">
        <f>'VTV Raw'!H142-Data!H1073</f>
        <v>8.3753284434398667E-2</v>
      </c>
    </row>
    <row r="1074" spans="10:10" x14ac:dyDescent="0.25">
      <c r="J1074" s="5">
        <f>'VTV Raw'!H143-Data!H1074</f>
        <v>5.4465427385679277E-3</v>
      </c>
    </row>
    <row r="1075" spans="10:10" x14ac:dyDescent="0.25">
      <c r="J1075" s="5">
        <f>'VTV Raw'!H144-Data!H1075</f>
        <v>-1.8759047043855347E-2</v>
      </c>
    </row>
    <row r="1076" spans="10:10" x14ac:dyDescent="0.25">
      <c r="J1076" s="5">
        <f>'VTV Raw'!H145-Data!H1076</f>
        <v>-4.0685334347610916E-2</v>
      </c>
    </row>
    <row r="1077" spans="10:10" x14ac:dyDescent="0.25">
      <c r="J1077" s="5">
        <f>'VTV Raw'!H146-Data!H1077</f>
        <v>8.3065531360502229E-4</v>
      </c>
    </row>
    <row r="1078" spans="10:10" x14ac:dyDescent="0.25">
      <c r="J1078" s="5">
        <f>'VTV Raw'!H147-Data!H1078</f>
        <v>5.9887276455703665E-2</v>
      </c>
    </row>
    <row r="1079" spans="10:10" x14ac:dyDescent="0.25">
      <c r="J1079" s="5">
        <f>'VTV Raw'!H148-Data!H1079</f>
        <v>2.1679108409120563E-2</v>
      </c>
    </row>
    <row r="1080" spans="10:10" x14ac:dyDescent="0.25">
      <c r="J1080" s="5">
        <f>'VTV Raw'!H149-Data!H1080</f>
        <v>1.0540758125757266E-2</v>
      </c>
    </row>
    <row r="1081" spans="10:10" x14ac:dyDescent="0.25">
      <c r="J1081" s="5">
        <f>'VTV Raw'!H150-Data!H1081</f>
        <v>5.2420064706302011E-3</v>
      </c>
    </row>
    <row r="1082" spans="10:10" x14ac:dyDescent="0.25">
      <c r="J1082" s="5">
        <f>'VTV Raw'!H151-Data!H1082</f>
        <v>3.3864311390771264E-2</v>
      </c>
    </row>
    <row r="1083" spans="10:10" x14ac:dyDescent="0.25">
      <c r="J1083" s="5">
        <f>'VTV Raw'!H152-Data!H1083</f>
        <v>6.5520856922196341E-3</v>
      </c>
    </row>
    <row r="1084" spans="10:10" x14ac:dyDescent="0.25">
      <c r="J1084" s="5">
        <f>'VTV Raw'!H153-Data!H1084</f>
        <v>-1.1226598631347806E-2</v>
      </c>
    </row>
    <row r="1085" spans="10:10" x14ac:dyDescent="0.25">
      <c r="J1085" s="5">
        <f>'VTV Raw'!H154-Data!H1085</f>
        <v>-4.7802297525132648E-3</v>
      </c>
    </row>
    <row r="1086" spans="10:10" x14ac:dyDescent="0.25">
      <c r="J1086" s="5">
        <f>'VTV Raw'!H155-Data!H1086</f>
        <v>5.9865133602152495E-2</v>
      </c>
    </row>
    <row r="1087" spans="10:10" x14ac:dyDescent="0.25">
      <c r="J1087" s="5">
        <f>'VTV Raw'!H156-Data!H1087</f>
        <v>1.9434820654181638E-2</v>
      </c>
    </row>
    <row r="1088" spans="10:10" x14ac:dyDescent="0.25">
      <c r="J1088" s="5">
        <f>'VTV Raw'!H157-Data!H1088</f>
        <v>1.1985736889620525E-2</v>
      </c>
    </row>
    <row r="1089" spans="10:10" x14ac:dyDescent="0.25">
      <c r="J1089" s="5">
        <f>'VTV Raw'!H158-Data!H1089</f>
        <v>3.5440222754589759E-2</v>
      </c>
    </row>
    <row r="1090" spans="10:10" x14ac:dyDescent="0.25">
      <c r="J1090" s="5">
        <f>'VTV Raw'!H159-Data!H1090</f>
        <v>-1.52759385490561E-2</v>
      </c>
    </row>
    <row r="1091" spans="10:10" x14ac:dyDescent="0.25">
      <c r="J1091" s="5">
        <f>'VTV Raw'!H160-Data!H1091</f>
        <v>5.0649760112723707E-3</v>
      </c>
    </row>
    <row r="1092" spans="10:10" x14ac:dyDescent="0.25">
      <c r="J1092" s="5">
        <f>'VTV Raw'!H161-Data!H1092</f>
        <v>2.9428262619136144E-5</v>
      </c>
    </row>
    <row r="1093" spans="10:10" x14ac:dyDescent="0.25">
      <c r="J1093" s="5">
        <f>'VTV Raw'!H162-Data!H1093</f>
        <v>1.155917220708862E-2</v>
      </c>
    </row>
    <row r="1094" spans="10:10" x14ac:dyDescent="0.25">
      <c r="J1094" s="5">
        <f>'VTV Raw'!H163-Data!H1094</f>
        <v>2.0601775796215728E-2</v>
      </c>
    </row>
    <row r="1095" spans="10:10" x14ac:dyDescent="0.25">
      <c r="J1095" s="5">
        <f>'VTV Raw'!H164-Data!H1095</f>
        <v>-5.5916042421573098E-3</v>
      </c>
    </row>
    <row r="1096" spans="10:10" x14ac:dyDescent="0.25">
      <c r="J1096" s="5">
        <f>'VTV Raw'!H165-Data!H1096</f>
        <v>2.1950499488980656E-2</v>
      </c>
    </row>
    <row r="1097" spans="10:10" x14ac:dyDescent="0.25">
      <c r="J1097" s="5">
        <f>'VTV Raw'!H166-Data!H1097</f>
        <v>2.4368898168747665E-2</v>
      </c>
    </row>
    <row r="1098" spans="10:10" x14ac:dyDescent="0.25">
      <c r="J1098" s="5">
        <f>'VTV Raw'!H167-Data!H1098</f>
        <v>3.4419129959863869E-2</v>
      </c>
    </row>
    <row r="1099" spans="10:10" x14ac:dyDescent="0.25">
      <c r="J1099" s="5">
        <f>'VTV Raw'!H168-Data!H1099</f>
        <v>9.4580239705576285E-3</v>
      </c>
    </row>
    <row r="1100" spans="10:10" x14ac:dyDescent="0.25">
      <c r="J1100" s="5">
        <f>'VTV Raw'!H169-Data!H1100</f>
        <v>5.2406568358098198E-2</v>
      </c>
    </row>
    <row r="1101" spans="10:10" x14ac:dyDescent="0.25">
      <c r="J1101" s="5">
        <f>'VTV Raw'!H170-Data!H1101</f>
        <v>-4.5472633840683348E-2</v>
      </c>
    </row>
    <row r="1102" spans="10:10" x14ac:dyDescent="0.25">
      <c r="J1102" s="5">
        <f>'VTV Raw'!H171-Data!H1102</f>
        <v>-3.137203127105017E-2</v>
      </c>
    </row>
    <row r="1103" spans="10:10" x14ac:dyDescent="0.25">
      <c r="J1103" s="5">
        <f>'VTV Raw'!H172-Data!H1103</f>
        <v>8.5184752599286161E-3</v>
      </c>
    </row>
    <row r="1104" spans="10:10" x14ac:dyDescent="0.25">
      <c r="J1104" s="5">
        <f>'VTV Raw'!H173-Data!H1104</f>
        <v>4.6805410209867625E-3</v>
      </c>
    </row>
    <row r="1105" spans="10:10" x14ac:dyDescent="0.25">
      <c r="J1105" s="5">
        <f>'VTV Raw'!H174-Data!H1105</f>
        <v>-5.3331987484446664E-3</v>
      </c>
    </row>
    <row r="1106" spans="10:10" x14ac:dyDescent="0.25">
      <c r="J1106" s="5">
        <f>'VTV Raw'!H175-Data!H1106</f>
        <v>5.1202476359032682E-2</v>
      </c>
    </row>
    <row r="1107" spans="10:10" x14ac:dyDescent="0.25">
      <c r="J1107" s="5">
        <f>'VTV Raw'!H176-Data!H1107</f>
        <v>1.7358221580219092E-2</v>
      </c>
    </row>
    <row r="1108" spans="10:10" x14ac:dyDescent="0.25">
      <c r="J1108" s="5">
        <f>'VTV Raw'!H177-Data!H1108</f>
        <v>-1.8612711632955401E-3</v>
      </c>
    </row>
    <row r="1109" spans="10:10" x14ac:dyDescent="0.25">
      <c r="J1109" s="5">
        <f>'VTV Raw'!H178-Data!H1109</f>
        <v>-4.5410041376729424E-2</v>
      </c>
    </row>
    <row r="1110" spans="10:10" x14ac:dyDescent="0.25">
      <c r="J1110" s="5">
        <f>'VTV Raw'!H179-Data!H1110</f>
        <v>3.0908950620256916E-2</v>
      </c>
    </row>
    <row r="1111" spans="10:10" x14ac:dyDescent="0.25">
      <c r="J1111" s="5">
        <f>'VTV Raw'!H180-Data!H1111</f>
        <v>-0.10004949770833736</v>
      </c>
    </row>
    <row r="1112" spans="10:10" x14ac:dyDescent="0.25">
      <c r="J1112" s="5">
        <f>'VTV Raw'!H181-Data!H1112</f>
        <v>7.5395167780655456E-2</v>
      </c>
    </row>
    <row r="1113" spans="10:10" x14ac:dyDescent="0.25">
      <c r="J1113" s="5">
        <f>'VTV Raw'!H182-Data!H1113</f>
        <v>2.683695939043498E-2</v>
      </c>
    </row>
    <row r="1114" spans="10:10" x14ac:dyDescent="0.25">
      <c r="J1114" s="5">
        <f>'VTV Raw'!H183-Data!H1114</f>
        <v>-3.1064211699329694E-3</v>
      </c>
    </row>
    <row r="1115" spans="10:10" x14ac:dyDescent="0.25">
      <c r="J1115" s="5">
        <f>'VTV Raw'!H184-Data!H1115</f>
        <v>3.8652276057997918E-2</v>
      </c>
    </row>
    <row r="1116" spans="10:10" x14ac:dyDescent="0.25">
      <c r="J1116" s="5">
        <f>'VTV Raw'!H185-Data!H1116</f>
        <v>-6.5380938942092306E-2</v>
      </c>
    </row>
    <row r="1117" spans="10:10" x14ac:dyDescent="0.25">
      <c r="J1117" s="5">
        <f>'VTV Raw'!H186-Data!H1117</f>
        <v>6.2589226986484975E-2</v>
      </c>
    </row>
    <row r="1118" spans="10:10" x14ac:dyDescent="0.25">
      <c r="J1118" s="5">
        <f>'VTV Raw'!H187-Data!H1118</f>
        <v>1.2810644391321636E-2</v>
      </c>
    </row>
    <row r="1119" spans="10:10" x14ac:dyDescent="0.25">
      <c r="J1119" s="5">
        <f>'VTV Raw'!H188-Data!H1119</f>
        <v>-3.1285133464047772E-2</v>
      </c>
    </row>
    <row r="1120" spans="10:10" x14ac:dyDescent="0.25">
      <c r="J1120" s="5">
        <f>'VTV Raw'!H189-Data!H1120</f>
        <v>2.6766263715698482E-2</v>
      </c>
    </row>
    <row r="1121" spans="10:10" x14ac:dyDescent="0.25">
      <c r="J1121" s="5">
        <f>'VTV Raw'!H190-Data!H1121</f>
        <v>2.3452756449144518E-2</v>
      </c>
    </row>
    <row r="1122" spans="10:10" x14ac:dyDescent="0.25">
      <c r="J1122" s="5">
        <f>'VTV Raw'!H191-Data!H1122</f>
        <v>3.3176737763405885E-2</v>
      </c>
    </row>
    <row r="1123" spans="10:10" x14ac:dyDescent="0.25">
      <c r="J1123" s="5">
        <f>'VTV Raw'!H192-Data!H1123</f>
        <v>1.7299571188775856E-2</v>
      </c>
    </row>
    <row r="1124" spans="10:10" x14ac:dyDescent="0.25">
      <c r="J1124" s="5">
        <f>'VTV Raw'!H193-Data!H1124</f>
        <v>-1.8937409894804223E-2</v>
      </c>
    </row>
    <row r="1125" spans="10:10" x14ac:dyDescent="0.25">
      <c r="J1125" s="5">
        <f>'VTV Raw'!H194-Data!H1125</f>
        <v>-9.8333108689023369E-2</v>
      </c>
    </row>
    <row r="1126" spans="10:10" x14ac:dyDescent="0.25">
      <c r="J1126" s="5">
        <f>'VTV Raw'!H195-Data!H1126</f>
        <v>-0.15702940595549011</v>
      </c>
    </row>
    <row r="1127" spans="10:10" x14ac:dyDescent="0.25">
      <c r="J1127" s="5">
        <f>'VTV Raw'!H196-Data!H1127</f>
        <v>0.11657083741951713</v>
      </c>
    </row>
    <row r="1128" spans="10:10" x14ac:dyDescent="0.25">
      <c r="J1128" s="5">
        <f>'VTV Raw'!H197-Data!H1128</f>
        <v>2.8715004490864383E-2</v>
      </c>
    </row>
    <row r="1129" spans="10:10" x14ac:dyDescent="0.25">
      <c r="J1129" s="5">
        <f>'VTV Raw'!H198-Data!H1129</f>
        <v>-1.795023116953599E-2</v>
      </c>
    </row>
    <row r="1130" spans="10:10" x14ac:dyDescent="0.25">
      <c r="J1130" s="5">
        <f>'VTV Raw'!H199-Data!H1130</f>
        <v>4.5447208050815022E-2</v>
      </c>
    </row>
    <row r="1131" spans="10:10" x14ac:dyDescent="0.25">
      <c r="J1131" s="5">
        <f>'VTV Raw'!H200-Data!H1131</f>
        <v>4.1715958887379653E-2</v>
      </c>
    </row>
    <row r="1132" spans="10:10" x14ac:dyDescent="0.25">
      <c r="J1132" s="5">
        <f>'VTV Raw'!H201-Data!H1132</f>
        <v>-2.9088164262049642E-2</v>
      </c>
    </row>
    <row r="1133" spans="10:10" x14ac:dyDescent="0.25">
      <c r="J1133" s="5">
        <f>'VTV Raw'!H202-Data!H1133</f>
        <v>-1.1372059597750572E-2</v>
      </c>
    </row>
    <row r="1134" spans="10:10" x14ac:dyDescent="0.25">
      <c r="J1134" s="5">
        <f>'VTV Raw'!H203-Data!H1134</f>
        <v>0.12747036311199245</v>
      </c>
    </row>
    <row r="1135" spans="10:10" x14ac:dyDescent="0.25">
      <c r="J1135" s="5">
        <f>'VTV Raw'!H204-Data!H1135</f>
        <v>2.8076252059392005E-2</v>
      </c>
    </row>
    <row r="1136" spans="10:10" x14ac:dyDescent="0.25">
      <c r="J1136" s="5">
        <f>'VTV Raw'!H205-Data!H1136</f>
        <v>-1.2149081399017714E-3</v>
      </c>
    </row>
    <row r="1137" spans="10:10" x14ac:dyDescent="0.25">
      <c r="J1137" s="5">
        <f>'VTV Raw'!H206-Data!H1137</f>
        <v>4.999144237244324E-2</v>
      </c>
    </row>
    <row r="1138" spans="10:10" x14ac:dyDescent="0.25">
      <c r="J1138" s="5">
        <f>'VTV Raw'!H207-Data!H1138</f>
        <v>6.0845912204406716E-2</v>
      </c>
    </row>
    <row r="1139" spans="10:10" x14ac:dyDescent="0.25">
      <c r="J1139" s="5">
        <f>'VTV Raw'!H208-Data!H1139</f>
        <v>4.0057832698349616E-2</v>
      </c>
    </row>
    <row r="1140" spans="10:10" x14ac:dyDescent="0.25">
      <c r="J1140" s="5">
        <f>'VTV Raw'!H209-Data!H1140</f>
        <v>2.9195445095528294E-2</v>
      </c>
    </row>
    <row r="1141" spans="10:10" x14ac:dyDescent="0.25">
      <c r="J1141" s="5">
        <f>'VTV Raw'!H210-Data!H1141</f>
        <v>-1.7791925439984979E-2</v>
      </c>
    </row>
    <row r="1142" spans="10:10" x14ac:dyDescent="0.25">
      <c r="J1142" s="5">
        <f>'VTV Raw'!H211-Data!H1142</f>
        <v>1.5624428198136808E-2</v>
      </c>
    </row>
    <row r="1143" spans="10:10" x14ac:dyDescent="0.25">
      <c r="J1143" s="5">
        <f>'VTV Raw'!H212-Data!H1143</f>
        <v>2.0885700139157581E-2</v>
      </c>
    </row>
    <row r="1144" spans="10:10" x14ac:dyDescent="0.25">
      <c r="J1144" s="5">
        <f>'VTV Raw'!H213-Data!H1144</f>
        <v>-4.5008764435087723E-2</v>
      </c>
    </row>
    <row r="1145" spans="10:10" x14ac:dyDescent="0.25">
      <c r="J1145" s="5">
        <f>'VTV Raw'!H214-Data!H1145</f>
        <v>6.0610255384523137E-2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answers</vt:lpstr>
      <vt:lpstr>new CAPM</vt:lpstr>
      <vt:lpstr>FF</vt:lpstr>
      <vt:lpstr>6 factors</vt:lpstr>
      <vt:lpstr>Data</vt:lpstr>
      <vt:lpstr>AAPL Raw</vt:lpstr>
      <vt:lpstr>VTV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Khanh Chi Nguyen</cp:lastModifiedBy>
  <dcterms:created xsi:type="dcterms:W3CDTF">2021-12-16T18:35:34Z</dcterms:created>
  <dcterms:modified xsi:type="dcterms:W3CDTF">2022-12-12T17:58:50Z</dcterms:modified>
</cp:coreProperties>
</file>