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python-excel\"/>
    </mc:Choice>
  </mc:AlternateContent>
  <bookViews>
    <workbookView xWindow="7485" yWindow="645" windowWidth="11715" windowHeight="6405" firstSheet="1" activeTab="3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data'!$A$1:$B$26</definedName>
  </definedNames>
  <calcPr calcId="162913"/>
</workbook>
</file>

<file path=xl/calcChain.xml><?xml version="1.0" encoding="utf-8"?>
<calcChain xmlns="http://schemas.openxmlformats.org/spreadsheetml/2006/main">
  <c r="C33" i="2" l="1"/>
  <c r="B35" i="2" s="1"/>
  <c r="C30" i="2" l="1"/>
  <c r="C31" i="2"/>
  <c r="C32" i="2" l="1"/>
  <c r="C29" i="2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1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1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5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<sst xmlns="http://schemas.openxmlformats.org/spreadsheetml/2006/main" count="232" uniqueCount="195">
  <si>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</si>
  <si>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</si>
  <si>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</si>
  <si>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</si>
  <si>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</si>
  <si>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</si>
  <si>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</si>
  <si>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</si>
  <si>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</si>
  <si>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</si>
  <si>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</si>
  <si>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</si>
  <si>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</si>
  <si>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</si>
  <si>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</si>
  <si>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</si>
  <si>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</si>
  <si>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</si>
  <si>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</si>
  <si>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</si>
  <si>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</si>
  <si>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</si>
  <si>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</si>
  <si>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</si>
  <si>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</si>
  <si>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</si>
  <si>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</si>
  <si>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</si>
  <si>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</si>
  <si>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</si>
  <si>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</si>
  <si>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</si>
  <si>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</si>
  <si>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</si>
  <si>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</si>
  <si>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</si>
  <si>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</si>
  <si>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</si>
  <si>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</si>
  <si>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</si>
  <si>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</si>
  <si>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</si>
  <si>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</si>
  <si>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</si>
  <si>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</si>
  <si>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</si>
  <si>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</si>
  <si>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</si>
  <si>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</si>
  <si>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</si>
  <si>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</si>
  <si>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</si>
  <si>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</si>
  <si>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</si>
  <si>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</si>
  <si>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</si>
  <si>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</si>
  <si>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</si>
  <si>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</si>
  <si>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</si>
  <si>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</si>
  <si>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</si>
  <si>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</si>
  <si>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</si>
  <si>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</si>
  <si>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</si>
  <si>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</si>
  <si>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</si>
  <si>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</si>
  <si>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</si>
  <si>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</si>
  <si>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</si>
  <si>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</si>
  <si>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</si>
  <si>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</si>
  <si>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</si>
  <si>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</si>
  <si>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</si>
  <si>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</si>
  <si>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</si>
  <si>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</si>
  <si>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</si>
  <si>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</si>
  <si>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</si>
  <si>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</si>
  <si>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</si>
  <si>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</si>
  <si>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</si>
  <si>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</si>
  <si>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</si>
  <si>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</si>
  <si>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</si>
  <si>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</si>
  <si>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</si>
  <si>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</si>
  <si>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</si>
  <si>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</si>
  <si>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</si>
  <si>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</si>
  <si>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</si>
  <si>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</si>
  <si>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</si>
  <si>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</si>
  <si>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</si>
  <si>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</si>
  <si>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</si>
  <si>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</si>
  <si>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</si>
  <si>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</si>
  <si>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</si>
  <si>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</si>
  <si>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</si>
  <si>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</si>
  <si>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</si>
  <si>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</si>
  <si>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</si>
  <si>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</si>
  <si>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</si>
  <si>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</si>
  <si>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</si>
  <si>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</si>
  <si>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</si>
  <si>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</si>
  <si>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Customer_Variant</t>
  </si>
  <si>
    <t>dd.mm.yyyy</t>
  </si>
  <si>
    <t>&lt;MKS CPID&gt; Or &lt;Git Commit ID&gt;</t>
  </si>
  <si>
    <t>file1.c</t>
  </si>
  <si>
    <t>file 2.h</t>
  </si>
  <si>
    <t>file3.cpp</t>
  </si>
  <si>
    <t>DOORS Requirement referent link 1</t>
  </si>
  <si>
    <t>Requestor Full Name</t>
  </si>
  <si>
    <t>Reviewer</t>
  </si>
  <si>
    <t>Reviewer 1 Full Name</t>
  </si>
  <si>
    <t>Reviewer 2 Full Name</t>
  </si>
  <si>
    <t>Moderator</t>
  </si>
  <si>
    <t>Moderator Full Name</t>
  </si>
  <si>
    <t>function xyz</t>
  </si>
  <si>
    <t>Implementation is not same as requirement PROD_123</t>
  </si>
  <si>
    <t>Implementation is duplicated, not follow Single Responsibility principle</t>
  </si>
  <si>
    <t>y</t>
  </si>
  <si>
    <t>agreed and checked with customer</t>
  </si>
  <si>
    <t>Accepted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</si>
  <si>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</si>
  <si>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</si>
  <si>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</si>
  <si>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</si>
  <si>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</si>
  <si>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</si>
  <si>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</si>
  <si>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</si>
  <si>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</si>
  <si>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</si>
  <si>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</si>
  <si>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</si>
  <si>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</si>
  <si>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</si>
  <si>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function abc</t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</si>
  <si>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</si>
  <si>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</si>
  <si>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</si>
  <si>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</si>
  <si>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</si>
  <si>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</si>
  <si>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</si>
  <si>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</si>
  <si>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</si>
  <si>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</si>
  <si>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</si>
  <si>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</si>
  <si>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</si>
  <si>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</si>
  <si>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</si>
  <si>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</si>
  <si>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</si>
  <si>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</si>
  <si>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</si>
  <si>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</si>
  <si>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</si>
  <si>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</si>
  <si>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</si>
  <si>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</si>
  <si>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</si>
  <si>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</si>
  <si>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&lt;E.g. Code review for failure handling&gt;</t>
  </si>
  <si>
    <t>Checked OK from Author? (Y/N)</t>
  </si>
  <si>
    <t>Checked OK from Reviewer(s)? (Y/N)</t>
  </si>
  <si>
    <t xml:space="preserve">Tool chay, list code review -&gt; Name, No. findings, Label (MKS from Thang), Result ok or not? </t>
  </si>
  <si>
    <t xml:space="preserve">Input: Label, List ticket, Code Review file (from Thang) cua tung ticket. 
Output: Name, Project, No. Findings. Check ok result ok -&gt; UI
Check: Label co, Result not ok -&gt; Mismatch raise mail
Check: Result ok, label chua co, ticket closed -&gt; Raise mail
</t>
  </si>
  <si>
    <t>ticket 1</t>
  </si>
  <si>
    <t>ticket 2</t>
  </si>
  <si>
    <t>code review name</t>
  </si>
  <si>
    <t>ticket 3</t>
  </si>
  <si>
    <t>Name</t>
  </si>
  <si>
    <t>No.</t>
  </si>
  <si>
    <t>Check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</si>
</sst>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</cellStyleXfs>
  <cellXfs count="16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5">
    <cellStyle name="Heading 1" xfId="1" builtinId="16" customBuiltin="1"/>
    <cellStyle name="Heading 2" xfId="2" builtinId="17" customBuiltin="1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 x14ac:dyDescent="0.2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 x14ac:dyDescent="0.2">
      <c r="A1" s="147"/>
      <c r="B1" s="147"/>
      <c r="C1" s="147"/>
      <c r="D1" s="147"/>
      <c r="E1" s="147"/>
      <c r="F1" s="147"/>
    </row>
    <row r="4" spans="1:6" ht="13.5" thickBot="1" x14ac:dyDescent="0.25">
      <c r="B4" s="11" t="s">
        <v>3</v>
      </c>
      <c r="E4" s="65"/>
    </row>
    <row r="5" spans="1:6" ht="30.75" thickBot="1" x14ac:dyDescent="0.25">
      <c r="B5" s="96" t="s">
        <v>35</v>
      </c>
      <c r="C5" s="13" t="s">
        <v>4</v>
      </c>
      <c r="D5" s="13" t="s">
        <v>36</v>
      </c>
      <c r="E5" s="13" t="s">
        <v>37</v>
      </c>
    </row>
    <row r="6" spans="1:6" x14ac:dyDescent="0.2">
      <c r="B6" s="110" t="s">
        <v>56</v>
      </c>
      <c r="C6" s="103" t="s">
        <v>57</v>
      </c>
      <c r="D6" s="113"/>
      <c r="E6" s="114"/>
    </row>
    <row r="7" spans="1:6" ht="25.5" x14ac:dyDescent="0.2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 x14ac:dyDescent="0.2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 x14ac:dyDescent="0.2">
      <c r="B9" s="111">
        <v>39225</v>
      </c>
      <c r="C9" s="105" t="s">
        <v>10</v>
      </c>
      <c r="D9" s="117" t="s">
        <v>13</v>
      </c>
      <c r="E9" s="116" t="s">
        <v>8</v>
      </c>
    </row>
    <row r="10" spans="1:6" x14ac:dyDescent="0.2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 x14ac:dyDescent="0.2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 x14ac:dyDescent="0.2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 x14ac:dyDescent="0.2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 x14ac:dyDescent="0.2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 x14ac:dyDescent="0.2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 x14ac:dyDescent="0.2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 x14ac:dyDescent="0.2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 x14ac:dyDescent="0.2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 x14ac:dyDescent="0.2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 x14ac:dyDescent="0.2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 x14ac:dyDescent="0.2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 x14ac:dyDescent="0.2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 x14ac:dyDescent="0.2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 x14ac:dyDescent="0.2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 x14ac:dyDescent="0.2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 x14ac:dyDescent="0.2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 x14ac:dyDescent="0.2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 x14ac:dyDescent="0.2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 x14ac:dyDescent="0.2">
      <c r="B29" s="111">
        <v>44271</v>
      </c>
      <c r="C29" s="126" t="s">
        <v>143</v>
      </c>
      <c r="D29" s="127" t="s">
        <v>145</v>
      </c>
      <c r="E29" s="128" t="s">
        <v>144</v>
      </c>
    </row>
    <row r="30" spans="2:5" x14ac:dyDescent="0.2">
      <c r="B30" s="111"/>
      <c r="C30" s="126"/>
      <c r="D30" s="127"/>
      <c r="E30" s="128"/>
    </row>
    <row r="31" spans="2:5" x14ac:dyDescent="0.2">
      <c r="B31" s="111"/>
      <c r="C31" s="126"/>
      <c r="D31" s="127"/>
      <c r="E31" s="128"/>
    </row>
    <row r="32" spans="2:5" ht="13.5" thickBot="1" x14ac:dyDescent="0.25">
      <c r="B32" s="122"/>
      <c r="C32" s="123"/>
      <c r="D32" s="124"/>
      <c r="E32" s="125"/>
    </row>
    <row r="34" spans="2:5" ht="13.5" thickBot="1" x14ac:dyDescent="0.25">
      <c r="B34" s="11" t="s">
        <v>38</v>
      </c>
    </row>
    <row r="35" spans="2:5" ht="30.75" thickBot="1" x14ac:dyDescent="0.25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 x14ac:dyDescent="0.2">
      <c r="B36" s="14"/>
      <c r="C36" s="15"/>
      <c r="D36" s="24" t="s">
        <v>40</v>
      </c>
      <c r="E36" s="16"/>
    </row>
    <row r="37" spans="2:5" x14ac:dyDescent="0.2">
      <c r="B37" s="18"/>
      <c r="C37" s="19"/>
      <c r="D37" s="25"/>
      <c r="E37" s="17"/>
    </row>
    <row r="38" spans="2:5" x14ac:dyDescent="0.2">
      <c r="B38" s="18"/>
      <c r="C38" s="19"/>
      <c r="D38" s="25"/>
      <c r="E38" s="17"/>
    </row>
    <row r="39" spans="2:5" x14ac:dyDescent="0.2">
      <c r="B39" s="18"/>
      <c r="C39" s="19"/>
      <c r="D39" s="25"/>
      <c r="E39" s="17"/>
    </row>
    <row r="40" spans="2:5" x14ac:dyDescent="0.2">
      <c r="B40" s="18"/>
      <c r="C40" s="19"/>
      <c r="D40" s="25"/>
      <c r="E40" s="17"/>
    </row>
    <row r="41" spans="2:5" x14ac:dyDescent="0.2">
      <c r="B41" s="18"/>
      <c r="C41" s="19"/>
      <c r="D41" s="25"/>
      <c r="E41" s="17"/>
    </row>
    <row r="42" spans="2:5" ht="13.5" thickBot="1" x14ac:dyDescent="0.25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50"/>
  <sheetViews>
    <sheetView showGridLines="0" workbookViewId="0">
      <selection activeCell="B42" sqref="B42"/>
    </sheetView>
  </sheetViews>
  <sheetFormatPr defaultColWidth="11.42578125" defaultRowHeight="12.75" x14ac:dyDescent="0.2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 x14ac:dyDescent="0.25">
      <c r="A1" s="28" t="s">
        <v>43</v>
      </c>
      <c r="B1" s="148"/>
      <c r="C1" s="149"/>
      <c r="D1" s="149"/>
      <c r="E1" s="3"/>
      <c r="F1" s="3"/>
    </row>
    <row r="2" spans="1:10" x14ac:dyDescent="0.2">
      <c r="A2" s="29" t="s">
        <v>69</v>
      </c>
      <c r="B2" s="137" t="s">
        <v>123</v>
      </c>
      <c r="C2" s="29" t="s">
        <v>35</v>
      </c>
      <c r="D2" s="140" t="s">
        <v>124</v>
      </c>
    </row>
    <row r="3" spans="1:10" x14ac:dyDescent="0.2">
      <c r="A3" s="29" t="s">
        <v>70</v>
      </c>
      <c r="B3" s="138" t="s">
        <v>183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 x14ac:dyDescent="0.2">
      <c r="A4" s="29" t="s">
        <v>9</v>
      </c>
      <c r="B4" s="139" t="s">
        <v>125</v>
      </c>
      <c r="C4" s="39"/>
      <c r="D4" s="40"/>
      <c r="F4" s="6"/>
      <c r="G4" s="6"/>
      <c r="H4" s="6"/>
      <c r="I4" s="6"/>
      <c r="J4" s="6"/>
    </row>
    <row r="5" spans="1:10" s="2" customFormat="1" ht="16.5" thickBot="1" x14ac:dyDescent="0.25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 x14ac:dyDescent="0.2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 x14ac:dyDescent="0.2">
      <c r="A7" s="75" t="s">
        <v>74</v>
      </c>
      <c r="B7" s="141" t="s">
        <v>126</v>
      </c>
      <c r="C7" s="76"/>
      <c r="D7" s="76"/>
    </row>
    <row r="8" spans="1:10" x14ac:dyDescent="0.2">
      <c r="A8" s="75" t="s">
        <v>75</v>
      </c>
      <c r="B8" s="141" t="s">
        <v>127</v>
      </c>
      <c r="C8" s="76"/>
      <c r="D8" s="76"/>
    </row>
    <row r="9" spans="1:10" x14ac:dyDescent="0.2">
      <c r="A9" s="75" t="s">
        <v>76</v>
      </c>
      <c r="B9" s="141" t="s">
        <v>128</v>
      </c>
      <c r="C9" s="76"/>
      <c r="D9" s="76"/>
    </row>
    <row r="10" spans="1:10" x14ac:dyDescent="0.2">
      <c r="A10" s="75" t="s">
        <v>77</v>
      </c>
      <c r="B10" s="58"/>
      <c r="C10" s="76"/>
      <c r="D10" s="76"/>
    </row>
    <row r="11" spans="1:10" x14ac:dyDescent="0.2">
      <c r="A11" s="75" t="s">
        <v>78</v>
      </c>
      <c r="B11" s="58"/>
      <c r="C11" s="76"/>
      <c r="D11" s="76"/>
    </row>
    <row r="12" spans="1:10" x14ac:dyDescent="0.2">
      <c r="A12" s="75" t="s">
        <v>79</v>
      </c>
      <c r="B12" s="58"/>
      <c r="C12" s="76"/>
      <c r="D12" s="76"/>
    </row>
    <row r="13" spans="1:10" x14ac:dyDescent="0.2">
      <c r="A13" s="75" t="s">
        <v>80</v>
      </c>
      <c r="B13" s="58"/>
      <c r="C13" s="76"/>
      <c r="D13" s="76"/>
    </row>
    <row r="14" spans="1:10" x14ac:dyDescent="0.2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 x14ac:dyDescent="0.2">
      <c r="A15" s="78" t="s">
        <v>81</v>
      </c>
      <c r="B15" s="141" t="s">
        <v>126</v>
      </c>
      <c r="C15" s="79"/>
      <c r="D15" s="68"/>
    </row>
    <row r="16" spans="1:10" x14ac:dyDescent="0.2">
      <c r="A16" s="78" t="s">
        <v>82</v>
      </c>
      <c r="B16" s="58"/>
      <c r="C16" s="79"/>
      <c r="D16" s="68"/>
    </row>
    <row r="17" spans="1:6" x14ac:dyDescent="0.2">
      <c r="A17" s="72" t="s">
        <v>46</v>
      </c>
      <c r="B17" s="66" t="s">
        <v>48</v>
      </c>
      <c r="C17" s="80" t="s">
        <v>9</v>
      </c>
      <c r="D17" s="80" t="s">
        <v>35</v>
      </c>
    </row>
    <row r="18" spans="1:6" x14ac:dyDescent="0.2">
      <c r="A18" s="78" t="s">
        <v>16</v>
      </c>
      <c r="B18" s="141" t="s">
        <v>129</v>
      </c>
      <c r="C18" s="130" t="s">
        <v>157</v>
      </c>
      <c r="D18" s="68"/>
    </row>
    <row r="19" spans="1:6" x14ac:dyDescent="0.2">
      <c r="A19" s="78" t="s">
        <v>21</v>
      </c>
      <c r="B19" s="129"/>
      <c r="C19" s="130"/>
      <c r="D19" s="68"/>
    </row>
    <row r="20" spans="1:6" ht="16.5" thickBot="1" x14ac:dyDescent="0.25">
      <c r="A20" s="69" t="s">
        <v>58</v>
      </c>
      <c r="B20" s="70"/>
      <c r="C20" s="70"/>
      <c r="D20" s="71"/>
      <c r="E20" s="3"/>
      <c r="F20" s="3"/>
    </row>
    <row r="21" spans="1:6" x14ac:dyDescent="0.2">
      <c r="A21" s="72" t="s">
        <v>45</v>
      </c>
      <c r="B21" s="66" t="s">
        <v>84</v>
      </c>
      <c r="C21" s="81" t="s">
        <v>83</v>
      </c>
      <c r="D21" s="77" t="s">
        <v>85</v>
      </c>
    </row>
    <row r="22" spans="1:6" ht="12.75" customHeight="1" x14ac:dyDescent="0.2">
      <c r="A22" s="82" t="s">
        <v>0</v>
      </c>
      <c r="B22" s="141" t="s">
        <v>130</v>
      </c>
      <c r="C22" s="142" t="s">
        <v>37</v>
      </c>
      <c r="D22" s="78"/>
    </row>
    <row r="23" spans="1:6" ht="13.5" customHeight="1" x14ac:dyDescent="0.2">
      <c r="A23" s="82" t="s">
        <v>17</v>
      </c>
      <c r="B23" s="141" t="s">
        <v>132</v>
      </c>
      <c r="C23" s="142" t="s">
        <v>131</v>
      </c>
      <c r="D23" s="78"/>
    </row>
    <row r="24" spans="1:6" ht="13.5" customHeight="1" x14ac:dyDescent="0.2">
      <c r="A24" s="82" t="s">
        <v>18</v>
      </c>
      <c r="B24" s="141" t="s">
        <v>133</v>
      </c>
      <c r="C24" s="142" t="s">
        <v>131</v>
      </c>
      <c r="D24" s="78"/>
    </row>
    <row r="25" spans="1:6" x14ac:dyDescent="0.2">
      <c r="A25" s="82" t="s">
        <v>19</v>
      </c>
      <c r="B25" s="141" t="s">
        <v>135</v>
      </c>
      <c r="C25" s="142" t="s">
        <v>134</v>
      </c>
      <c r="D25" s="78"/>
    </row>
    <row r="26" spans="1:6" x14ac:dyDescent="0.2">
      <c r="A26" s="82" t="s">
        <v>62</v>
      </c>
      <c r="B26" s="58"/>
      <c r="C26" s="83"/>
      <c r="D26" s="78"/>
    </row>
    <row r="27" spans="1:6" ht="13.5" thickBot="1" x14ac:dyDescent="0.25">
      <c r="A27" s="84"/>
      <c r="B27" s="38"/>
      <c r="C27" s="31"/>
      <c r="D27" s="31"/>
      <c r="E27" s="1"/>
    </row>
    <row r="28" spans="1:6" ht="16.5" thickBot="1" x14ac:dyDescent="0.25">
      <c r="A28" s="153" t="s">
        <v>71</v>
      </c>
      <c r="B28" s="154"/>
      <c r="C28" s="85" t="s">
        <v>99</v>
      </c>
      <c r="D28" s="86" t="s">
        <v>95</v>
      </c>
    </row>
    <row r="29" spans="1:6" ht="12.75" customHeight="1" x14ac:dyDescent="0.2">
      <c r="A29" s="87" t="s">
        <v>90</v>
      </c>
      <c r="B29" s="88" t="s">
        <v>91</v>
      </c>
      <c r="C29" s="89">
        <f>COUNTIF(Findings!D5:D998,"*")</f>
        <v>2</v>
      </c>
      <c r="D29" s="90"/>
    </row>
    <row r="30" spans="1:6" ht="12.75" customHeight="1" x14ac:dyDescent="0.2">
      <c r="A30" s="87" t="s">
        <v>96</v>
      </c>
      <c r="B30" s="88" t="s">
        <v>92</v>
      </c>
      <c r="C30" s="89">
        <f>COUNTIF(Findings!E5:E998,"y")</f>
        <v>2</v>
      </c>
      <c r="D30" s="91"/>
    </row>
    <row r="31" spans="1:6" ht="12.75" customHeight="1" x14ac:dyDescent="0.2">
      <c r="A31" s="87" t="s">
        <v>97</v>
      </c>
      <c r="B31" s="88" t="s">
        <v>98</v>
      </c>
      <c r="C31" s="92">
        <f>SUMPRODUCT((Findings!D5:D998&lt;&gt;"")*(Findings!E5:E998="y")*(Findings!G5:G998="")*(Findings!H5:H998=""))</f>
        <v>0</v>
      </c>
      <c r="D31" s="91"/>
    </row>
    <row r="32" spans="1:6" ht="12.75" customHeight="1" x14ac:dyDescent="0.2">
      <c r="A32" s="87" t="s">
        <v>93</v>
      </c>
      <c r="B32" s="93" t="s">
        <v>94</v>
      </c>
      <c r="C32" s="94">
        <f>SUMPRODUCT((Findings!D5:D998&lt;&gt;"")*(Findings!E5:E998=""))</f>
        <v>0</v>
      </c>
      <c r="D32" s="90"/>
    </row>
    <row r="33" spans="1:6" ht="12.75" customHeight="1" thickBot="1" x14ac:dyDescent="0.25">
      <c r="A33" s="146" t="s">
        <v>180</v>
      </c>
      <c r="B33" s="143" t="s">
        <v>179</v>
      </c>
      <c r="C33" s="92">
        <f>COUNTIF(Checklist!D4:D18,"")</f>
        <v>15</v>
      </c>
      <c r="D33" s="144"/>
    </row>
    <row r="34" spans="1:6" ht="16.5" thickBot="1" x14ac:dyDescent="0.25">
      <c r="A34" s="153" t="s">
        <v>49</v>
      </c>
      <c r="B34" s="155"/>
      <c r="C34" s="155"/>
      <c r="D34" s="156"/>
      <c r="E34" s="35"/>
    </row>
    <row r="35" spans="1:6" x14ac:dyDescent="0.2">
      <c r="A35" s="95" t="s">
        <v>101</v>
      </c>
      <c r="B35" s="150" t="str">
        <f>IF(AND(B2&lt;&gt;"",B3&lt;&gt;"",D2&lt;&gt;"",D3&lt;&gt;"",B7&lt;&gt;"",B23&lt;&gt;"",C29&lt;&gt;0,C31=0, C32=0, C33=0),"yes","no")</f>
        <v>no</v>
      </c>
      <c r="C35" s="151"/>
      <c r="D35" s="152"/>
      <c r="E35" s="37"/>
    </row>
    <row r="36" spans="1:6" hidden="1" x14ac:dyDescent="0.2">
      <c r="A36" s="95" t="s">
        <v>61</v>
      </c>
      <c r="B36" s="150" t="s">
        <v>178</v>
      </c>
      <c r="C36" s="151"/>
      <c r="D36" s="152"/>
      <c r="E36" s="36"/>
    </row>
    <row r="42" spans="1:6" ht="63.75" x14ac:dyDescent="0.2">
      <c r="A42" s="30" t="s">
        <v>186</v>
      </c>
      <c r="B42" s="30" t="s">
        <v>187</v>
      </c>
    </row>
    <row r="48" spans="1:6" x14ac:dyDescent="0.2">
      <c r="B48" t="s">
        <v>188</v>
      </c>
      <c r="C48" t="s">
        <v>190</v>
      </c>
      <c r="D48" t="s">
        <v>192</v>
      </c>
      <c r="E48" t="s">
        <v>193</v>
      </c>
      <c r="F48" t="s">
        <v>194</v>
      </c>
    </row>
    <row r="49" spans="2:3" x14ac:dyDescent="0.2">
      <c r="B49" t="s">
        <v>189</v>
      </c>
      <c r="C49" t="s">
        <v>190</v>
      </c>
    </row>
    <row r="50" spans="2:3" x14ac:dyDescent="0.2">
      <c r="B50" t="s">
        <v>191</v>
      </c>
      <c r="C50" t="s">
        <v>190</v>
      </c>
    </row>
  </sheetData>
  <protectedRanges>
    <protectedRange sqref="B2" name="Bereich1"/>
    <protectedRange sqref="B22" name="Bereich1_2"/>
  </protectedRanges>
  <mergeCells count="5">
    <mergeCell ref="B1:D1"/>
    <mergeCell ref="B36:D36"/>
    <mergeCell ref="B35:D35"/>
    <mergeCell ref="A28:B28"/>
    <mergeCell ref="A34:D34"/>
  </mergeCells>
  <phoneticPr fontId="3" type="noConversion"/>
  <conditionalFormatting sqref="B35:D35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93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B5" sqref="B5:I6"/>
    </sheetView>
  </sheetViews>
  <sheetFormatPr defaultColWidth="11.42578125" defaultRowHeight="12.75" x14ac:dyDescent="0.2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2.7109375" customWidth="1"/>
    <col min="10" max="10" width="3.28515625" customWidth="1"/>
    <col min="11" max="11" width="2.85546875" customWidth="1"/>
  </cols>
  <sheetData>
    <row r="1" spans="1:12" ht="16.5" thickBot="1" x14ac:dyDescent="0.25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 x14ac:dyDescent="0.25">
      <c r="A2" s="161" t="s">
        <v>53</v>
      </c>
      <c r="B2" s="162"/>
      <c r="C2" s="162"/>
      <c r="D2" s="162"/>
      <c r="E2" s="64"/>
      <c r="F2" s="64"/>
      <c r="G2" s="163"/>
      <c r="H2" s="164"/>
      <c r="I2" s="61" t="s">
        <v>107</v>
      </c>
      <c r="J2" s="41"/>
      <c r="K2" s="41"/>
      <c r="L2" s="2"/>
    </row>
    <row r="3" spans="1:12" ht="99" customHeight="1" x14ac:dyDescent="0.2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153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 x14ac:dyDescent="0.2">
      <c r="A4" s="157"/>
      <c r="B4" s="158"/>
      <c r="C4" s="158"/>
      <c r="D4" s="158"/>
      <c r="E4" s="159"/>
      <c r="F4" s="159"/>
      <c r="G4" s="159"/>
      <c r="H4" s="159"/>
      <c r="I4" s="160"/>
      <c r="J4" s="41"/>
      <c r="K4" s="41"/>
      <c r="L4" s="2"/>
    </row>
    <row r="5" spans="1:12" ht="25.5" x14ac:dyDescent="0.2">
      <c r="A5" s="52">
        <v>1</v>
      </c>
      <c r="B5" s="53" t="s">
        <v>126</v>
      </c>
      <c r="C5" s="54" t="s">
        <v>156</v>
      </c>
      <c r="D5" s="55" t="s">
        <v>137</v>
      </c>
      <c r="E5" s="33" t="s">
        <v>139</v>
      </c>
      <c r="F5" s="136" t="s">
        <v>160</v>
      </c>
      <c r="G5" s="56" t="s">
        <v>81</v>
      </c>
      <c r="H5" s="62"/>
      <c r="I5" s="62" t="s">
        <v>140</v>
      </c>
      <c r="J5" s="2"/>
      <c r="K5" s="2"/>
      <c r="L5" s="2"/>
    </row>
    <row r="6" spans="1:12" x14ac:dyDescent="0.2">
      <c r="A6" s="52">
        <v>2</v>
      </c>
      <c r="B6" s="53" t="s">
        <v>128</v>
      </c>
      <c r="C6" s="54" t="s">
        <v>136</v>
      </c>
      <c r="D6" s="55" t="s">
        <v>138</v>
      </c>
      <c r="E6" s="33" t="s">
        <v>139</v>
      </c>
      <c r="F6" s="136" t="s">
        <v>169</v>
      </c>
      <c r="G6" s="56" t="s">
        <v>81</v>
      </c>
      <c r="H6" s="56"/>
      <c r="I6" s="56" t="s">
        <v>141</v>
      </c>
      <c r="J6" s="2"/>
      <c r="K6" s="2"/>
      <c r="L6" s="2"/>
    </row>
    <row r="7" spans="1:12" x14ac:dyDescent="0.2">
      <c r="A7" s="52">
        <v>3</v>
      </c>
      <c r="B7" s="53"/>
      <c r="C7" s="54"/>
      <c r="D7" s="55"/>
      <c r="E7" s="33"/>
      <c r="F7" s="136"/>
      <c r="G7" s="56"/>
      <c r="H7" s="56"/>
      <c r="I7" s="56"/>
    </row>
    <row r="8" spans="1:12" x14ac:dyDescent="0.2">
      <c r="A8" s="52">
        <v>4</v>
      </c>
      <c r="B8" s="53"/>
      <c r="C8" s="54"/>
      <c r="D8" s="55"/>
      <c r="E8" s="33"/>
      <c r="F8" s="136"/>
      <c r="G8" s="56"/>
      <c r="H8" s="56"/>
      <c r="I8" s="56"/>
    </row>
    <row r="9" spans="1:12" x14ac:dyDescent="0.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 x14ac:dyDescent="0.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 x14ac:dyDescent="0.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 x14ac:dyDescent="0.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 x14ac:dyDescent="0.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 x14ac:dyDescent="0.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 x14ac:dyDescent="0.2">
      <c r="A15" s="52"/>
      <c r="B15" s="53"/>
      <c r="C15" s="54"/>
      <c r="D15" s="55"/>
      <c r="E15" s="33"/>
      <c r="F15" s="136"/>
      <c r="G15" s="56"/>
      <c r="H15" s="63"/>
      <c r="I15" s="63"/>
    </row>
    <row r="16" spans="1:12" x14ac:dyDescent="0.2">
      <c r="A16" s="52"/>
      <c r="B16" s="53"/>
      <c r="C16" s="54"/>
      <c r="D16" s="55"/>
      <c r="E16" s="33"/>
      <c r="F16" s="136"/>
      <c r="G16" s="56"/>
      <c r="H16" s="63"/>
      <c r="I16" s="63"/>
    </row>
    <row r="17" spans="1:9" x14ac:dyDescent="0.2">
      <c r="A17" s="52"/>
      <c r="B17" s="53"/>
      <c r="C17" s="54"/>
      <c r="D17" s="55"/>
      <c r="E17" s="33"/>
      <c r="F17" s="136"/>
      <c r="G17" s="56"/>
      <c r="H17" s="63"/>
      <c r="I17" s="63"/>
    </row>
    <row r="18" spans="1:9" x14ac:dyDescent="0.2">
      <c r="A18" s="52"/>
      <c r="B18" s="53"/>
      <c r="C18" s="54"/>
      <c r="D18" s="55"/>
      <c r="E18" s="33"/>
      <c r="F18" s="136"/>
      <c r="G18" s="56"/>
      <c r="H18" s="63"/>
      <c r="I18" s="63"/>
    </row>
    <row r="19" spans="1:9" x14ac:dyDescent="0.2">
      <c r="A19" s="52"/>
      <c r="B19" s="53"/>
      <c r="C19" s="54"/>
      <c r="D19" s="55"/>
      <c r="E19" s="33"/>
      <c r="F19" s="136"/>
      <c r="G19" s="56"/>
      <c r="H19" s="63"/>
      <c r="I19" s="63"/>
    </row>
    <row r="20" spans="1:9" x14ac:dyDescent="0.2">
      <c r="A20" s="52"/>
      <c r="B20" s="53"/>
      <c r="C20" s="54"/>
      <c r="D20" s="55"/>
      <c r="E20" s="33"/>
      <c r="F20" s="136"/>
      <c r="G20" s="56"/>
      <c r="H20" s="63"/>
      <c r="I20" s="63"/>
    </row>
    <row r="21" spans="1:9" x14ac:dyDescent="0.2">
      <c r="A21" s="52"/>
      <c r="B21" s="53"/>
      <c r="C21" s="54"/>
      <c r="D21" s="55"/>
      <c r="E21" s="33"/>
      <c r="F21" s="136"/>
      <c r="G21" s="56"/>
      <c r="H21" s="63"/>
      <c r="I21" s="63"/>
    </row>
    <row r="22" spans="1:9" x14ac:dyDescent="0.2">
      <c r="A22" s="52"/>
      <c r="B22" s="53"/>
      <c r="C22" s="54"/>
      <c r="D22" s="55"/>
      <c r="E22" s="33"/>
      <c r="F22" s="136"/>
      <c r="G22" s="56"/>
      <c r="H22" s="63"/>
      <c r="I22" s="63"/>
    </row>
    <row r="23" spans="1:9" x14ac:dyDescent="0.2">
      <c r="A23" s="52"/>
      <c r="B23" s="53"/>
      <c r="C23" s="54"/>
      <c r="D23" s="55"/>
      <c r="E23" s="33"/>
      <c r="F23" s="136"/>
      <c r="G23" s="56"/>
      <c r="H23" s="57"/>
      <c r="I23" s="57"/>
    </row>
    <row r="24" spans="1:9" x14ac:dyDescent="0.2">
      <c r="A24" s="52"/>
      <c r="B24" s="53"/>
      <c r="C24" s="54"/>
      <c r="D24" s="55"/>
      <c r="E24" s="33"/>
      <c r="F24" s="136"/>
      <c r="G24" s="56"/>
      <c r="H24" s="57"/>
      <c r="I24" s="57"/>
    </row>
    <row r="25" spans="1:9" x14ac:dyDescent="0.2">
      <c r="A25" s="52"/>
      <c r="B25" s="53"/>
      <c r="C25" s="54"/>
      <c r="D25" s="55"/>
      <c r="E25" s="33"/>
      <c r="F25" s="136"/>
      <c r="G25" s="56"/>
      <c r="H25" s="57"/>
      <c r="I25" s="57"/>
    </row>
    <row r="26" spans="1:9" x14ac:dyDescent="0.2">
      <c r="A26" s="52"/>
      <c r="B26" s="53"/>
      <c r="C26" s="54"/>
      <c r="D26" s="55"/>
      <c r="E26" s="33"/>
      <c r="F26" s="136"/>
      <c r="G26" s="56"/>
      <c r="H26" s="57"/>
      <c r="I26" s="57"/>
    </row>
    <row r="27" spans="1:9" x14ac:dyDescent="0.2">
      <c r="A27" s="52"/>
      <c r="B27" s="53"/>
      <c r="C27" s="54"/>
      <c r="D27" s="55"/>
      <c r="E27" s="33"/>
      <c r="F27" s="136"/>
      <c r="G27" s="56"/>
      <c r="H27" s="57"/>
      <c r="I27" s="57"/>
    </row>
    <row r="28" spans="1:9" x14ac:dyDescent="0.2">
      <c r="A28" s="52"/>
      <c r="B28" s="53"/>
      <c r="C28" s="54"/>
      <c r="D28" s="55"/>
      <c r="E28" s="33"/>
      <c r="F28" s="136"/>
      <c r="G28" s="56"/>
      <c r="H28" s="57"/>
      <c r="I28" s="57"/>
    </row>
    <row r="29" spans="1:9" x14ac:dyDescent="0.2">
      <c r="A29" s="52"/>
      <c r="B29" s="53"/>
      <c r="C29" s="54"/>
      <c r="D29" s="55"/>
      <c r="E29" s="33"/>
      <c r="F29" s="136"/>
      <c r="G29" s="56"/>
      <c r="H29" s="57"/>
      <c r="I29" s="57"/>
    </row>
    <row r="30" spans="1:9" x14ac:dyDescent="0.2">
      <c r="A30" s="52"/>
      <c r="B30" s="53"/>
      <c r="C30" s="54"/>
      <c r="D30" s="55"/>
      <c r="E30" s="33"/>
      <c r="F30" s="136"/>
      <c r="G30" s="56"/>
      <c r="H30" s="57"/>
      <c r="I30" s="57"/>
    </row>
    <row r="31" spans="1:9" x14ac:dyDescent="0.2">
      <c r="A31" s="52"/>
      <c r="B31" s="53"/>
      <c r="C31" s="54"/>
      <c r="D31" s="55"/>
      <c r="E31" s="33"/>
      <c r="F31" s="136"/>
      <c r="G31" s="56"/>
      <c r="H31" s="57"/>
      <c r="I31" s="57"/>
    </row>
    <row r="32" spans="1:9" x14ac:dyDescent="0.2">
      <c r="A32" s="52"/>
      <c r="B32" s="53"/>
      <c r="C32" s="54"/>
      <c r="D32" s="55"/>
      <c r="E32" s="33"/>
      <c r="F32" s="136"/>
      <c r="G32" s="56"/>
      <c r="H32" s="57"/>
      <c r="I32" s="57"/>
    </row>
    <row r="33" spans="1:9" x14ac:dyDescent="0.2">
      <c r="A33" s="52"/>
      <c r="B33" s="53"/>
      <c r="C33" s="54"/>
      <c r="D33" s="55"/>
      <c r="E33" s="33"/>
      <c r="F33" s="136"/>
      <c r="G33" s="56"/>
      <c r="H33" s="57"/>
      <c r="I33" s="57"/>
    </row>
    <row r="34" spans="1:9" x14ac:dyDescent="0.2">
      <c r="A34" s="52"/>
      <c r="B34" s="53"/>
      <c r="C34" s="54"/>
      <c r="D34" s="55"/>
      <c r="E34" s="33"/>
      <c r="F34" s="136"/>
      <c r="G34" s="56"/>
      <c r="H34" s="57"/>
      <c r="I34" s="57"/>
    </row>
    <row r="35" spans="1:9" x14ac:dyDescent="0.2">
      <c r="A35" s="52"/>
      <c r="B35" s="53"/>
      <c r="C35" s="54"/>
      <c r="D35" s="55"/>
      <c r="E35" s="33"/>
      <c r="F35" s="136"/>
      <c r="G35" s="56"/>
      <c r="H35" s="57"/>
      <c r="I35" s="57"/>
    </row>
    <row r="36" spans="1:9" x14ac:dyDescent="0.2">
      <c r="A36" s="52"/>
      <c r="B36" s="53"/>
      <c r="C36" s="54"/>
      <c r="D36" s="55"/>
      <c r="E36" s="33"/>
      <c r="F36" s="136"/>
      <c r="G36" s="56"/>
      <c r="H36" s="57"/>
      <c r="I36" s="57"/>
    </row>
    <row r="37" spans="1:9" x14ac:dyDescent="0.2">
      <c r="A37" s="52"/>
      <c r="B37" s="53"/>
      <c r="C37" s="54"/>
      <c r="D37" s="55"/>
      <c r="E37" s="33"/>
      <c r="F37" s="136"/>
      <c r="G37" s="56"/>
      <c r="H37" s="57"/>
      <c r="I37" s="57"/>
    </row>
    <row r="38" spans="1:9" x14ac:dyDescent="0.2">
      <c r="A38" s="52"/>
      <c r="B38" s="53"/>
      <c r="C38" s="54"/>
      <c r="D38" s="55"/>
      <c r="E38" s="33"/>
      <c r="F38" s="136"/>
      <c r="G38" s="56"/>
      <c r="H38" s="57"/>
      <c r="I38" s="57"/>
    </row>
    <row r="39" spans="1:9" x14ac:dyDescent="0.2">
      <c r="A39" s="52"/>
      <c r="B39" s="53"/>
      <c r="C39" s="54"/>
      <c r="D39" s="55"/>
      <c r="E39" s="33"/>
      <c r="F39" s="136"/>
      <c r="G39" s="56"/>
      <c r="H39" s="57"/>
      <c r="I39" s="57"/>
    </row>
    <row r="40" spans="1:9" x14ac:dyDescent="0.2">
      <c r="A40" s="52"/>
      <c r="B40" s="53"/>
      <c r="C40" s="54"/>
      <c r="D40" s="55"/>
      <c r="E40" s="33"/>
      <c r="F40" s="136"/>
      <c r="G40" s="56"/>
      <c r="H40" s="57"/>
      <c r="I40" s="57"/>
    </row>
    <row r="41" spans="1:9" x14ac:dyDescent="0.2">
      <c r="A41" s="52"/>
      <c r="B41" s="53"/>
      <c r="C41" s="54"/>
      <c r="D41" s="55"/>
      <c r="E41" s="33"/>
      <c r="F41" s="136"/>
      <c r="G41" s="56"/>
      <c r="H41" s="57"/>
      <c r="I41" s="57"/>
    </row>
    <row r="42" spans="1:9" x14ac:dyDescent="0.2">
      <c r="A42" s="8"/>
      <c r="B42" s="9"/>
      <c r="C42" s="10"/>
      <c r="D42" s="7"/>
      <c r="E42" s="33"/>
      <c r="F42" s="136"/>
      <c r="G42" s="56"/>
      <c r="H42" s="57"/>
      <c r="I42" s="57"/>
    </row>
    <row r="43" spans="1:9" x14ac:dyDescent="0.2">
      <c r="A43" s="8"/>
      <c r="B43" s="9"/>
      <c r="C43" s="10"/>
      <c r="D43" s="7"/>
      <c r="E43" s="33"/>
      <c r="F43" s="136"/>
      <c r="G43" s="56"/>
      <c r="H43" s="57"/>
      <c r="I43" s="57"/>
    </row>
    <row r="44" spans="1:9" x14ac:dyDescent="0.2">
      <c r="A44" s="8"/>
      <c r="B44" s="9"/>
      <c r="C44" s="10"/>
      <c r="D44" s="7"/>
      <c r="E44" s="33"/>
      <c r="F44" s="136"/>
      <c r="G44" s="56"/>
      <c r="H44" s="57"/>
      <c r="I44" s="57"/>
    </row>
    <row r="45" spans="1:9" x14ac:dyDescent="0.2">
      <c r="A45" s="8"/>
      <c r="B45" s="9"/>
      <c r="C45" s="10"/>
      <c r="D45" s="7"/>
      <c r="E45" s="33"/>
      <c r="F45" s="136"/>
      <c r="G45" s="56"/>
      <c r="H45" s="57"/>
      <c r="I45" s="57"/>
    </row>
    <row r="46" spans="1:9" x14ac:dyDescent="0.2">
      <c r="A46" s="8"/>
      <c r="B46" s="9"/>
      <c r="C46" s="10"/>
      <c r="D46" s="7"/>
      <c r="E46" s="33"/>
      <c r="F46" s="136"/>
      <c r="G46" s="56"/>
      <c r="H46" s="57"/>
      <c r="I46" s="57"/>
    </row>
    <row r="47" spans="1:9" x14ac:dyDescent="0.2">
      <c r="A47" s="8"/>
      <c r="B47" s="9"/>
      <c r="C47" s="10"/>
      <c r="D47" s="7"/>
      <c r="E47" s="33"/>
      <c r="F47" s="136"/>
      <c r="G47" s="56"/>
      <c r="H47" s="57"/>
      <c r="I47" s="57"/>
    </row>
    <row r="48" spans="1:9" x14ac:dyDescent="0.2">
      <c r="A48" s="8"/>
      <c r="B48" s="9"/>
      <c r="C48" s="10"/>
      <c r="D48" s="7"/>
      <c r="E48" s="33"/>
      <c r="F48" s="136"/>
      <c r="G48" s="56"/>
      <c r="H48" s="57"/>
      <c r="I48" s="57"/>
    </row>
    <row r="49" spans="1:9" x14ac:dyDescent="0.2">
      <c r="A49" s="8"/>
      <c r="B49" s="9"/>
      <c r="C49" s="10"/>
      <c r="D49" s="7"/>
      <c r="E49" s="33"/>
      <c r="F49" s="136"/>
      <c r="G49" s="56"/>
      <c r="H49" s="57"/>
      <c r="I49" s="57"/>
    </row>
    <row r="50" spans="1:9" x14ac:dyDescent="0.2">
      <c r="A50" s="8"/>
      <c r="B50" s="9"/>
      <c r="C50" s="10"/>
      <c r="D50" s="7"/>
      <c r="E50" s="33"/>
      <c r="F50" s="136"/>
      <c r="G50" s="56"/>
      <c r="H50" s="57"/>
      <c r="I50" s="57"/>
    </row>
    <row r="51" spans="1:9" x14ac:dyDescent="0.2">
      <c r="A51" s="8"/>
      <c r="B51" s="9"/>
      <c r="C51" s="10"/>
      <c r="D51" s="7"/>
      <c r="E51" s="33"/>
      <c r="F51" s="136"/>
      <c r="G51" s="56"/>
      <c r="H51" s="57"/>
      <c r="I51" s="57"/>
    </row>
    <row r="52" spans="1:9" x14ac:dyDescent="0.2">
      <c r="A52" s="8"/>
      <c r="B52" s="9"/>
      <c r="C52" s="10"/>
      <c r="D52" s="7"/>
      <c r="E52" s="33"/>
      <c r="F52" s="136"/>
      <c r="G52" s="56"/>
      <c r="H52" s="45"/>
      <c r="I52" s="45"/>
    </row>
    <row r="53" spans="1:9" x14ac:dyDescent="0.2">
      <c r="A53" s="8"/>
      <c r="B53" s="9"/>
      <c r="C53" s="10"/>
      <c r="D53" s="7"/>
      <c r="E53" s="33"/>
      <c r="F53" s="136"/>
      <c r="G53" s="56"/>
      <c r="H53" s="45"/>
      <c r="I53" s="45"/>
    </row>
    <row r="54" spans="1:9" x14ac:dyDescent="0.2">
      <c r="A54" s="8"/>
      <c r="B54" s="9"/>
      <c r="C54" s="10"/>
      <c r="D54" s="7"/>
      <c r="E54" s="33"/>
      <c r="F54" s="136"/>
      <c r="G54" s="56"/>
      <c r="H54" s="45"/>
      <c r="I54" s="45"/>
    </row>
    <row r="55" spans="1:9" x14ac:dyDescent="0.2">
      <c r="A55" s="8"/>
      <c r="B55" s="9"/>
      <c r="C55" s="10"/>
      <c r="D55" s="7"/>
      <c r="E55" s="33"/>
      <c r="F55" s="136"/>
      <c r="G55" s="56"/>
      <c r="H55" s="45"/>
      <c r="I55" s="45"/>
    </row>
    <row r="56" spans="1:9" x14ac:dyDescent="0.2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tabSelected="1" zoomScale="90" zoomScaleNormal="90" workbookViewId="0">
      <selection activeCell="E19" sqref="E19"/>
    </sheetView>
  </sheetViews>
  <sheetFormatPr defaultColWidth="11.42578125" defaultRowHeight="12.75" x14ac:dyDescent="0.2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 x14ac:dyDescent="0.25">
      <c r="A1" s="5"/>
      <c r="B1" s="5"/>
      <c r="C1" s="5"/>
      <c r="D1" s="5"/>
      <c r="E1" s="5"/>
    </row>
    <row r="2" spans="1:5" ht="51" x14ac:dyDescent="0.2">
      <c r="A2" s="132" t="s">
        <v>152</v>
      </c>
      <c r="B2" s="132" t="s">
        <v>36</v>
      </c>
      <c r="C2" s="132" t="s">
        <v>184</v>
      </c>
      <c r="D2" s="132" t="s">
        <v>185</v>
      </c>
      <c r="E2" s="132" t="s">
        <v>142</v>
      </c>
    </row>
    <row r="3" spans="1:5" ht="7.15" customHeight="1" thickBot="1" x14ac:dyDescent="0.25">
      <c r="A3" s="134" t="s">
        <v>154</v>
      </c>
      <c r="B3" s="5"/>
      <c r="C3" s="5"/>
      <c r="D3" s="5"/>
      <c r="E3" s="5"/>
    </row>
    <row r="4" spans="1:5" ht="18.600000000000001" customHeight="1" x14ac:dyDescent="0.2">
      <c r="A4" s="98" t="s">
        <v>160</v>
      </c>
      <c r="B4" s="135" t="s">
        <v>158</v>
      </c>
      <c r="C4" s="145"/>
      <c r="D4" s="145"/>
      <c r="E4" s="131"/>
    </row>
    <row r="5" spans="1:5" ht="18.600000000000001" customHeight="1" x14ac:dyDescent="0.2">
      <c r="A5" s="98" t="s">
        <v>174</v>
      </c>
      <c r="B5" s="135" t="s">
        <v>159</v>
      </c>
      <c r="C5" s="145"/>
      <c r="D5" s="145"/>
      <c r="E5" s="131"/>
    </row>
    <row r="6" spans="1:5" ht="38.25" x14ac:dyDescent="0.2">
      <c r="A6" s="98" t="s">
        <v>161</v>
      </c>
      <c r="B6" s="59" t="s">
        <v>146</v>
      </c>
      <c r="C6" s="145"/>
      <c r="D6" s="145"/>
      <c r="E6" s="131"/>
    </row>
    <row r="7" spans="1:5" ht="38.25" x14ac:dyDescent="0.2">
      <c r="A7" s="98" t="s">
        <v>162</v>
      </c>
      <c r="B7" s="59" t="s">
        <v>149</v>
      </c>
      <c r="C7" s="145"/>
      <c r="D7" s="145"/>
      <c r="E7" s="131"/>
    </row>
    <row r="8" spans="1:5" ht="18.75" customHeight="1" x14ac:dyDescent="0.2">
      <c r="A8" s="98" t="s">
        <v>163</v>
      </c>
      <c r="B8" s="59" t="s">
        <v>113</v>
      </c>
      <c r="C8" s="145"/>
      <c r="D8" s="145"/>
      <c r="E8" s="131"/>
    </row>
    <row r="9" spans="1:5" ht="25.5" x14ac:dyDescent="0.2">
      <c r="A9" s="98" t="s">
        <v>164</v>
      </c>
      <c r="B9" s="59" t="s">
        <v>147</v>
      </c>
      <c r="C9" s="145"/>
      <c r="D9" s="145"/>
      <c r="E9" s="131"/>
    </row>
    <row r="10" spans="1:5" ht="25.5" x14ac:dyDescent="0.2">
      <c r="A10" s="98" t="s">
        <v>165</v>
      </c>
      <c r="B10" s="101" t="s">
        <v>148</v>
      </c>
      <c r="C10" s="145"/>
      <c r="D10" s="145"/>
      <c r="E10" s="131"/>
    </row>
    <row r="11" spans="1:5" ht="57" customHeight="1" x14ac:dyDescent="0.2">
      <c r="A11" s="98" t="s">
        <v>166</v>
      </c>
      <c r="B11" s="59" t="s">
        <v>151</v>
      </c>
      <c r="C11" s="145"/>
      <c r="D11" s="145"/>
      <c r="E11" s="131"/>
    </row>
    <row r="12" spans="1:5" ht="84.6" customHeight="1" x14ac:dyDescent="0.2">
      <c r="A12" s="98" t="s">
        <v>167</v>
      </c>
      <c r="B12" s="59" t="s">
        <v>181</v>
      </c>
      <c r="C12" s="145"/>
      <c r="D12" s="145"/>
      <c r="E12" s="131"/>
    </row>
    <row r="13" spans="1:5" ht="63.75" x14ac:dyDescent="0.2">
      <c r="A13" s="98" t="s">
        <v>168</v>
      </c>
      <c r="B13" s="59" t="s">
        <v>150</v>
      </c>
      <c r="C13" s="145"/>
      <c r="D13" s="145"/>
      <c r="E13" s="131"/>
    </row>
    <row r="14" spans="1:5" ht="28.15" customHeight="1" x14ac:dyDescent="0.2">
      <c r="A14" s="98" t="s">
        <v>169</v>
      </c>
      <c r="B14" s="59" t="s">
        <v>155</v>
      </c>
      <c r="C14" s="145"/>
      <c r="D14" s="145"/>
      <c r="E14" s="131"/>
    </row>
    <row r="15" spans="1:5" ht="17.45" customHeight="1" x14ac:dyDescent="0.2">
      <c r="A15" s="98" t="s">
        <v>170</v>
      </c>
      <c r="B15" s="59" t="s">
        <v>175</v>
      </c>
      <c r="C15" s="145"/>
      <c r="D15" s="145"/>
      <c r="E15" s="131"/>
    </row>
    <row r="16" spans="1:5" ht="18.600000000000001" customHeight="1" x14ac:dyDescent="0.2">
      <c r="A16" s="98" t="s">
        <v>171</v>
      </c>
      <c r="B16" s="59" t="s">
        <v>176</v>
      </c>
      <c r="C16" s="145"/>
      <c r="D16" s="145"/>
      <c r="E16" s="131"/>
    </row>
    <row r="17" spans="1:5" ht="18.600000000000001" customHeight="1" x14ac:dyDescent="0.2">
      <c r="A17" s="98" t="s">
        <v>172</v>
      </c>
      <c r="B17" s="59" t="s">
        <v>177</v>
      </c>
      <c r="C17" s="145"/>
      <c r="D17" s="145"/>
      <c r="E17" s="131"/>
    </row>
    <row r="18" spans="1:5" ht="38.25" x14ac:dyDescent="0.2">
      <c r="A18" s="98" t="s">
        <v>173</v>
      </c>
      <c r="B18" s="59" t="s">
        <v>182</v>
      </c>
      <c r="C18" s="145"/>
      <c r="D18" s="145"/>
      <c r="E18" s="131"/>
    </row>
    <row r="19" spans="1:5" x14ac:dyDescent="0.2">
      <c r="A19" s="102"/>
      <c r="B19" s="100"/>
    </row>
    <row r="20" spans="1:5" x14ac:dyDescent="0.2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992BF-C9F2-4C3F-804F-613F27926F1C}">
  <ds:schemaRefs>
    <ds:schemaRef ds:uri="http://schemas.microsoft.com/sharepoint/v4"/>
    <ds:schemaRef ds:uri="066d1a83-8a92-4fcc-b3d7-45134ea011f6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purl.org/dc/terms/"/>
    <ds:schemaRef ds:uri="http://schemas.microsoft.com/office/2006/documentManagement/types"/>
    <ds:schemaRef ds:uri="bca0bc44-19d1-4824-98a4-321de56310b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2021-04-23T03:36:00Z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