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E:\Intimex\Bieu mau chuan 2016\DIEU CHINH\KTTH-DIEU CHINH_11102016\"/>
    </mc:Choice>
  </mc:AlternateContent>
  <bookViews>
    <workbookView xWindow="0" yWindow="0" windowWidth="19440" windowHeight="7755" tabRatio="679"/>
  </bookViews>
  <sheets>
    <sheet name="Bao cao" sheetId="3" r:id="rId1"/>
    <sheet name="~         " sheetId="13" state="hidden" r:id="rId2"/>
    <sheet name="00000000" sheetId="14" state="veryHidden" r:id="rId3"/>
  </sheets>
  <externalReferences>
    <externalReference r:id="rId4"/>
  </externalReferences>
  <definedNames>
    <definedName name="\T" localSheetId="1">#REF!</definedName>
    <definedName name="__Count" localSheetId="1">4</definedName>
    <definedName name="__cuc2" hidden="1">{"'Sheet1'!$L$16"}</definedName>
    <definedName name="_1" localSheetId="1">#N/A</definedName>
    <definedName name="_1000A01" localSheetId="1">#N/A</definedName>
    <definedName name="_10ÑÔN_GIAÙ" localSheetId="1">#REF!</definedName>
    <definedName name="_11SOÁ_CTÖØ" localSheetId="1">#REF!</definedName>
    <definedName name="_12SOÁ_LÖÔÏNG" localSheetId="1">#REF!</definedName>
    <definedName name="_14TEÂN_KHAÙCH_HAØ" localSheetId="1">#REF!</definedName>
    <definedName name="_15THAØNH_TIEÀN" localSheetId="1">#REF!</definedName>
    <definedName name="_16TRÒ_GIAÙ" localSheetId="1">#REF!</definedName>
    <definedName name="_17TRÒ_GIAÙ__VAT" localSheetId="1">#REF!</definedName>
    <definedName name="_2" localSheetId="1">#N/A</definedName>
    <definedName name="_8MAÕ_HAØNG" localSheetId="1">#REF!</definedName>
    <definedName name="_9MAÕ_SOÁ_THUEÁ" localSheetId="1">#REF!</definedName>
    <definedName name="_CON1" localSheetId="1">#REF!</definedName>
    <definedName name="_CON2" localSheetId="1">#REF!</definedName>
    <definedName name="_Count" localSheetId="1">4</definedName>
    <definedName name="_cuc2" localSheetId="1" hidden="1">{"'Sheet1'!$L$16"}</definedName>
    <definedName name="_cuc2" hidden="1">{"'Sheet1'!$L$16"}</definedName>
    <definedName name="_cuc2_1" hidden="1">{"'Sheet1'!$L$16"}</definedName>
    <definedName name="_E99999" localSheetId="1">#REF!</definedName>
    <definedName name="_Fill" localSheetId="1" hidden="1">#REF!</definedName>
    <definedName name="_Fill" hidden="1">#REF!</definedName>
    <definedName name="_Key1" localSheetId="1" hidden="1">#REF!</definedName>
    <definedName name="_Key1" hidden="1">#REF!</definedName>
    <definedName name="_Key2" localSheetId="1" hidden="1">#REF!</definedName>
    <definedName name="_Key2" hidden="1">#REF!</definedName>
    <definedName name="_lap1" localSheetId="1">#REF!</definedName>
    <definedName name="_lap2" localSheetId="1">#REF!</definedName>
    <definedName name="_Order1" hidden="1">255</definedName>
    <definedName name="_Order2" hidden="1">255</definedName>
    <definedName name="_Sort" localSheetId="1" hidden="1">#REF!</definedName>
    <definedName name="_Sort" hidden="1">#REF!</definedName>
    <definedName name="_T02" localSheetId="1">{"Book1"}</definedName>
    <definedName name="A01_" localSheetId="1">#N/A</definedName>
    <definedName name="A01AC" localSheetId="1">#N/A</definedName>
    <definedName name="A01CAT" localSheetId="1">#N/A</definedName>
    <definedName name="A01CODE" localSheetId="1">#N/A</definedName>
    <definedName name="A01DATA" localSheetId="1">#N/A</definedName>
    <definedName name="A01MI" localSheetId="1">#N/A</definedName>
    <definedName name="A01TO" localSheetId="1">#N/A</definedName>
    <definedName name="AA" localSheetId="1">#REF!</definedName>
    <definedName name="Address" localSheetId="1">#REF!</definedName>
    <definedName name="All_Item" localSheetId="1">#REF!</definedName>
    <definedName name="ALPIN" localSheetId="1">#N/A</definedName>
    <definedName name="ALPJYOU" localSheetId="1">#N/A</definedName>
    <definedName name="ALPTOI" localSheetId="1">#N/A</definedName>
    <definedName name="Bang_cly" localSheetId="1">#REF!</definedName>
    <definedName name="Bang_CVC" localSheetId="1">#REF!</definedName>
    <definedName name="bang_gia" localSheetId="1">#REF!</definedName>
    <definedName name="Bang_travl" localSheetId="1">#REF!</definedName>
    <definedName name="BarData" localSheetId="1">#REF!</definedName>
    <definedName name="BB" localSheetId="1">#REF!</definedName>
    <definedName name="BLOCK1" localSheetId="1">#REF!</definedName>
    <definedName name="BLOCK2" localSheetId="1">#REF!</definedName>
    <definedName name="BLOCK3" localSheetId="1">#REF!</definedName>
    <definedName name="BookName" localSheetId="1">"bao cao tuan 40 PKD.xls"</definedName>
    <definedName name="BOQ" localSheetId="1">#REF!</definedName>
    <definedName name="BVCISUMMARY" localSheetId="1">#REF!</definedName>
    <definedName name="cap" localSheetId="1">#REF!</definedName>
    <definedName name="cap0.7" localSheetId="1">#REF!</definedName>
    <definedName name="Category_All" localSheetId="1">#REF!</definedName>
    <definedName name="CATIN" localSheetId="1">#N/A</definedName>
    <definedName name="CATJYOU" localSheetId="1">#N/A</definedName>
    <definedName name="CATREC" localSheetId="1">#N/A</definedName>
    <definedName name="CATSYU" localSheetId="1">#N/A</definedName>
    <definedName name="City" localSheetId="1">#REF!</definedName>
    <definedName name="CL" localSheetId="1">#REF!</definedName>
    <definedName name="Co" localSheetId="1">#REF!</definedName>
    <definedName name="Code" localSheetId="1" hidden="1">#REF!</definedName>
    <definedName name="Code" hidden="1">#REF!</definedName>
    <definedName name="COMMON" localSheetId="1">#REF!</definedName>
    <definedName name="Company" localSheetId="1">#REF!</definedName>
    <definedName name="CON_EQP_COS" localSheetId="1">#REF!</definedName>
    <definedName name="CON_EQP_COST" localSheetId="1">#REF!</definedName>
    <definedName name="Cong_HM_DTCT" localSheetId="1">#REF!</definedName>
    <definedName name="Cong_M_DTCT" localSheetId="1">#REF!</definedName>
    <definedName name="Cong_NC_DTCT" localSheetId="1">#REF!</definedName>
    <definedName name="Cong_VL_DTCT" localSheetId="1">#REF!</definedName>
    <definedName name="CONST_EQ" localSheetId="1">#REF!</definedName>
    <definedName name="Country" localSheetId="1">#REF!</definedName>
    <definedName name="COVER" localSheetId="1">#REF!</definedName>
    <definedName name="CRITINST" localSheetId="1">#REF!</definedName>
    <definedName name="CRITPURC" localSheetId="1">#REF!</definedName>
    <definedName name="CS_10" localSheetId="1">#REF!</definedName>
    <definedName name="CS_100" localSheetId="1">#REF!</definedName>
    <definedName name="CS_10S" localSheetId="1">#REF!</definedName>
    <definedName name="CS_120" localSheetId="1">#REF!</definedName>
    <definedName name="CS_140" localSheetId="1">#REF!</definedName>
    <definedName name="CS_160" localSheetId="1">#REF!</definedName>
    <definedName name="CS_20" localSheetId="1">#REF!</definedName>
    <definedName name="CS_30" localSheetId="1">#REF!</definedName>
    <definedName name="CS_40" localSheetId="1">#REF!</definedName>
    <definedName name="CS_40S" localSheetId="1">#REF!</definedName>
    <definedName name="CS_5S" localSheetId="1">#REF!</definedName>
    <definedName name="CS_60" localSheetId="1">#REF!</definedName>
    <definedName name="CS_80" localSheetId="1">#REF!</definedName>
    <definedName name="CS_80S" localSheetId="1">#REF!</definedName>
    <definedName name="CS_STD" localSheetId="1">#REF!</definedName>
    <definedName name="CS_XS" localSheetId="1">#REF!</definedName>
    <definedName name="CS_XXS" localSheetId="1">#REF!</definedName>
    <definedName name="ctdn9697" localSheetId="1">#REF!</definedName>
    <definedName name="ctiep" localSheetId="1">#REF!</definedName>
    <definedName name="cuc" localSheetId="1" hidden="1">{#N/A,#N/A,FALSE,"Chi tiÆt"}</definedName>
    <definedName name="cuc" hidden="1">{#N/A,#N/A,FALSE,"Chi tiÆt"}</definedName>
    <definedName name="cuc_1" hidden="1">{#N/A,#N/A,FALSE,"Chi tiÆt"}</definedName>
    <definedName name="CURRENCY" localSheetId="1">#REF!</definedName>
    <definedName name="D_7101A_B" localSheetId="1">#REF!</definedName>
    <definedName name="data" localSheetId="1">#REF!</definedName>
    <definedName name="DATA_DATA2_List" localSheetId="1">#REF!</definedName>
    <definedName name="data1" localSheetId="1" hidden="1">#REF!</definedName>
    <definedName name="data1" hidden="1">#REF!</definedName>
    <definedName name="Data11" localSheetId="1">#REF!</definedName>
    <definedName name="data2" localSheetId="1" hidden="1">#REF!</definedName>
    <definedName name="data2" hidden="1">#REF!</definedName>
    <definedName name="data3" localSheetId="1" hidden="1">#REF!</definedName>
    <definedName name="data3" hidden="1">#REF!</definedName>
    <definedName name="Data41" localSheetId="1">#REF!</definedName>
    <definedName name="_xlnm.Database" localSheetId="1">#REF!</definedName>
    <definedName name="DAY" localSheetId="1">'~         '!DAY</definedName>
    <definedName name="DDAY" localSheetId="1">#REF!</definedName>
    <definedName name="den_bu" localSheetId="1">#REF!</definedName>
    <definedName name="DGCTI592" localSheetId="1">#REF!</definedName>
    <definedName name="Discount" localSheetId="1" hidden="1">#REF!</definedName>
    <definedName name="Discount" hidden="1">#REF!</definedName>
    <definedName name="display_area_2" localSheetId="1" hidden="1">#REF!</definedName>
    <definedName name="display_area_2" hidden="1">#REF!</definedName>
    <definedName name="DM" localSheetId="1">#REF!</definedName>
    <definedName name="dobt" localSheetId="1">#REF!</definedName>
    <definedName name="Document_array" localSheetId="1">{"Book1"}</definedName>
    <definedName name="DSTD_Clear" localSheetId="1">'~         '!DSTD_Clear</definedName>
    <definedName name="DSUMDATA" localSheetId="1">#REF!</definedName>
    <definedName name="dyrdy" localSheetId="1">#REF!</definedName>
    <definedName name="Email" localSheetId="1">#REF!</definedName>
    <definedName name="End_1" localSheetId="1">#REF!</definedName>
    <definedName name="End_10" localSheetId="1">#REF!</definedName>
    <definedName name="End_11" localSheetId="1">#REF!</definedName>
    <definedName name="End_12" localSheetId="1">#REF!</definedName>
    <definedName name="End_13" localSheetId="1">#REF!</definedName>
    <definedName name="End_2" localSheetId="1">#REF!</definedName>
    <definedName name="End_3" localSheetId="1">#REF!</definedName>
    <definedName name="End_4" localSheetId="1">#REF!</definedName>
    <definedName name="End_5" localSheetId="1">#REF!</definedName>
    <definedName name="End_6" localSheetId="1">#REF!</definedName>
    <definedName name="End_7" localSheetId="1">#REF!</definedName>
    <definedName name="End_8" localSheetId="1">#REF!</definedName>
    <definedName name="End_9" localSheetId="1">#REF!</definedName>
    <definedName name="FACTOR" localSheetId="1">#REF!</definedName>
    <definedName name="Fax" localSheetId="1">#REF!</definedName>
    <definedName name="FCode" localSheetId="1" hidden="1">#REF!</definedName>
    <definedName name="FCode" hidden="1">#REF!</definedName>
    <definedName name="fgsdfg" hidden="1">{#N/A,#N/A,FALSE,"Chi tiÆt"}</definedName>
    <definedName name="fgsdfg_1" hidden="1">{#N/A,#N/A,FALSE,"Chi tiÆt"}</definedName>
    <definedName name="gdsfg" hidden="1">{#N/A,#N/A,TRUE,"BT M200 da 10x20"}</definedName>
    <definedName name="gdsfg_1" hidden="1">{#N/A,#N/A,TRUE,"BT M200 da 10x20"}</definedName>
    <definedName name="gia_tien" localSheetId="1">#REF!</definedName>
    <definedName name="gia_tien_BTN" localSheetId="1">#REF!</definedName>
    <definedName name="GTXL" localSheetId="1">#REF!</definedName>
    <definedName name="h" localSheetId="1" hidden="1">{"'Sheet1'!$L$16"}</definedName>
    <definedName name="h" hidden="1">{"'Sheet1'!$L$16"}</definedName>
    <definedName name="h_1" hidden="1">{"'Sheet1'!$L$16"}</definedName>
    <definedName name="HiddenRows" localSheetId="1" hidden="1">#REF!</definedName>
    <definedName name="HiddenRows" hidden="1">#REF!</definedName>
    <definedName name="hien" localSheetId="1">#REF!</definedName>
    <definedName name="HIEU" localSheetId="1" hidden="1">{"'Sheet1'!$L$16"}</definedName>
    <definedName name="HIEU" hidden="1">{"'Sheet1'!$L$16"}</definedName>
    <definedName name="HIEU_1" hidden="1">{"'Sheet1'!$L$16"}</definedName>
    <definedName name="HOME_MANP" localSheetId="1">#REF!</definedName>
    <definedName name="HOMEOFFICE_COST" localSheetId="1">#REF!</definedName>
    <definedName name="hoten" localSheetId="1">#REF!</definedName>
    <definedName name="Hoü_vaì_tãn" localSheetId="1">#REF!</definedName>
    <definedName name="HTML_CodePage" hidden="1">950</definedName>
    <definedName name="HTML_Control" localSheetId="1" hidden="1">{"'Sheet1'!$L$16"}</definedName>
    <definedName name="HTML_Control" hidden="1">{"'Sheet1'!$L$16"}</definedName>
    <definedName name="HTML_Control_1"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localSheetId="1" hidden="1">{"'Sheet1'!$L$16"}</definedName>
    <definedName name="huy" hidden="1">{"'Sheet1'!$L$16"}</definedName>
    <definedName name="huy_1" hidden="1">{"'Sheet1'!$L$16"}</definedName>
    <definedName name="I" localSheetId="1">#REF!</definedName>
    <definedName name="iCount" localSheetId="1">3</definedName>
    <definedName name="IDLAB_COST" localSheetId="1">#REF!</definedName>
    <definedName name="IND_LAB" localSheetId="1">#REF!</definedName>
    <definedName name="INDMANP" localSheetId="1">#REF!</definedName>
    <definedName name="j356C8" localSheetId="1">#REF!</definedName>
    <definedName name="jkljk" localSheetId="1" hidden="1">{"'Sheet1'!$L$16"}</definedName>
    <definedName name="jkljk" hidden="1">{"'Sheet1'!$L$16"}</definedName>
    <definedName name="jkljk_1" hidden="1">{"'Sheet1'!$L$16"}</definedName>
    <definedName name="K" localSheetId="1">#REF!</definedName>
    <definedName name="kcong" localSheetId="1">#REF!</definedName>
    <definedName name="kn">#REF!</definedName>
    <definedName name="KVC" localSheetId="1">#REF!</definedName>
    <definedName name="L" localSheetId="1">#REF!</definedName>
    <definedName name="lan" localSheetId="1" hidden="1">{#N/A,#N/A,TRUE,"BT M200 da 10x20"}</definedName>
    <definedName name="lan" hidden="1">{#N/A,#N/A,TRUE,"BT M200 da 10x20"}</definedName>
    <definedName name="lan_1" hidden="1">{#N/A,#N/A,TRUE,"BT M200 da 10x20"}</definedName>
    <definedName name="list" localSheetId="1">#REF!</definedName>
    <definedName name="lVC" localSheetId="1">#REF!</definedName>
    <definedName name="m" localSheetId="1">#REF!</definedName>
    <definedName name="ma" localSheetId="1">#REF!</definedName>
    <definedName name="MAJ_CON_EQP" localSheetId="1">#REF!</definedName>
    <definedName name="MG_A" localSheetId="1">#REF!</definedName>
    <definedName name="Name" localSheetId="1">#REF!</definedName>
    <definedName name="NCcap0.7" localSheetId="1">#REF!</definedName>
    <definedName name="NCcap1" localSheetId="1">#REF!</definedName>
    <definedName name="NET" localSheetId="1">#REF!</definedName>
    <definedName name="NET_ANA" localSheetId="1">#REF!</definedName>
    <definedName name="NGAØY" localSheetId="1">#REF!</definedName>
    <definedName name="NH" localSheetId="1">#REF!</definedName>
    <definedName name="NHAÂN_COÂNG" localSheetId="1">[1]!BTRAM</definedName>
    <definedName name="Nhapsolieu" localSheetId="1">#REF!</definedName>
    <definedName name="NHot" localSheetId="1">#REF!</definedName>
    <definedName name="No" localSheetId="1">#REF!</definedName>
    <definedName name="nsl" localSheetId="1">#REF!</definedName>
    <definedName name="OrderTable" localSheetId="1" hidden="1">#REF!</definedName>
    <definedName name="OrderTable" hidden="1">#REF!</definedName>
    <definedName name="Phone" localSheetId="1">#REF!</definedName>
    <definedName name="phu_luc_vua" localSheetId="1">#REF!</definedName>
    <definedName name="pl">#REF!</definedName>
    <definedName name="PRICE" localSheetId="1">#REF!</definedName>
    <definedName name="PRICE1" localSheetId="1">#REF!</definedName>
    <definedName name="_xlnm.Print_Area" localSheetId="1">'~         '!$A$1</definedName>
    <definedName name="_xlnm.Print_Titles" localSheetId="1">#N/A</definedName>
    <definedName name="Print_Titles_MI" localSheetId="1">#REF!</definedName>
    <definedName name="PRINTA" localSheetId="1">#REF!</definedName>
    <definedName name="PRINTB" localSheetId="1">#REF!</definedName>
    <definedName name="PRINTC" localSheetId="1">#REF!</definedName>
    <definedName name="ProdForm" localSheetId="1" hidden="1">#REF!</definedName>
    <definedName name="ProdForm" hidden="1">#REF!</definedName>
    <definedName name="Product" localSheetId="1" hidden="1">#REF!</definedName>
    <definedName name="Product" hidden="1">#REF!</definedName>
    <definedName name="PROPOSAL" localSheetId="1">#REF!</definedName>
    <definedName name="PT_Duong" localSheetId="1">#REF!</definedName>
    <definedName name="ptdg" localSheetId="1">#REF!</definedName>
    <definedName name="PTDG_cau" localSheetId="1">#REF!</definedName>
    <definedName name="PtichDTL" localSheetId="1">'~         '!PtichDTL</definedName>
    <definedName name="RCArea" localSheetId="1" hidden="1">#REF!</definedName>
    <definedName name="RCArea" hidden="1">#REF!</definedName>
    <definedName name="rdyr" localSheetId="1">'~         '!$C$1</definedName>
    <definedName name="RECOUT" localSheetId="1">#N/A</definedName>
    <definedName name="RFP003A" localSheetId="1">#REF!</definedName>
    <definedName name="RFP003B" localSheetId="1">#REF!</definedName>
    <definedName name="RFP003C" localSheetId="1">#REF!</definedName>
    <definedName name="RFP003D" localSheetId="1">#REF!</definedName>
    <definedName name="RFP003E" localSheetId="1">#REF!</definedName>
    <definedName name="RFP003F" localSheetId="1">#REF!</definedName>
    <definedName name="SCH" localSheetId="1">#REF!</definedName>
    <definedName name="Sheet1" localSheetId="1">#REF!</definedName>
    <definedName name="SheetName" localSheetId="1">"[bao cao tuan 40 PKD.xls]Sheet3"</definedName>
    <definedName name="SIZE" localSheetId="1">#REF!</definedName>
    <definedName name="SORT" localSheetId="1">#REF!</definedName>
    <definedName name="SPEC" localSheetId="1">#REF!</definedName>
    <definedName name="SpecialPrice" localSheetId="1" hidden="1">#REF!</definedName>
    <definedName name="SpecialPrice" hidden="1">#REF!</definedName>
    <definedName name="SPECSUMMARY" localSheetId="1">#REF!</definedName>
    <definedName name="Start_1" localSheetId="1">#REF!</definedName>
    <definedName name="Start_10" localSheetId="1">#REF!</definedName>
    <definedName name="Start_11" localSheetId="1">#REF!</definedName>
    <definedName name="Start_12" localSheetId="1">#REF!</definedName>
    <definedName name="Start_13" localSheetId="1">#REF!</definedName>
    <definedName name="Start_2" localSheetId="1">#REF!</definedName>
    <definedName name="Start_3" localSheetId="1">#REF!</definedName>
    <definedName name="Start_4" localSheetId="1">#REF!</definedName>
    <definedName name="Start_5" localSheetId="1">#REF!</definedName>
    <definedName name="Start_6" localSheetId="1">#REF!</definedName>
    <definedName name="Start_7" localSheetId="1">#REF!</definedName>
    <definedName name="Start_8" localSheetId="1">#REF!</definedName>
    <definedName name="Start_9" localSheetId="1">#REF!</definedName>
    <definedName name="State" localSheetId="1">#REF!</definedName>
    <definedName name="SUMMARY" localSheetId="1">#REF!</definedName>
    <definedName name="T" localSheetId="1">#REF!</definedName>
    <definedName name="TAM" localSheetId="1">'~         '!TAM</definedName>
    <definedName name="TAMTINH" localSheetId="1">#REF!</definedName>
    <definedName name="tbl_ProdInfo" localSheetId="1" hidden="1">#REF!</definedName>
    <definedName name="tbl_ProdInfo" hidden="1">#REF!</definedName>
    <definedName name="TG" localSheetId="1">#REF!</definedName>
    <definedName name="Tien" localSheetId="1">#REF!</definedName>
    <definedName name="Tle" localSheetId="1">#REF!</definedName>
    <definedName name="tluong" localSheetId="1">#REF!</definedName>
    <definedName name="TM" localSheetId="1">[1]!BTRAM</definedName>
    <definedName name="TOP" localSheetId="1">#REF!</definedName>
    <definedName name="total" localSheetId="1">#REF!</definedName>
    <definedName name="totald" localSheetId="1">#REF!</definedName>
    <definedName name="TPLRP" localSheetId="1">#REF!</definedName>
    <definedName name="Tra_DM_su_dung" localSheetId="1">#REF!</definedName>
    <definedName name="Tra_don_gia_KS" localSheetId="1">#REF!</definedName>
    <definedName name="Tra_DTCT" localSheetId="1">#REF!</definedName>
    <definedName name="Tra_tim_hang_mucPT_trung" localSheetId="1">#REF!</definedName>
    <definedName name="Tra_TL" localSheetId="1">#REF!</definedName>
    <definedName name="Tra_ty_le2" localSheetId="1">#REF!</definedName>
    <definedName name="Tra_ty_le3" localSheetId="1">#REF!</definedName>
    <definedName name="Tra_ty_le4" localSheetId="1">#REF!</definedName>
    <definedName name="Tra_ty_le5" localSheetId="1">#REF!</definedName>
    <definedName name="TRADE2" localSheetId="1">#REF!</definedName>
    <definedName name="TRAM" localSheetId="1">#REF!</definedName>
    <definedName name="ttbt" localSheetId="1">#REF!</definedName>
    <definedName name="tthi" localSheetId="1">#REF!</definedName>
    <definedName name="TXL" localSheetId="1">'~         '!TXL</definedName>
    <definedName name="ty_le" localSheetId="1">#REF!</definedName>
    <definedName name="ty_le_BTN" localSheetId="1">#REF!</definedName>
    <definedName name="Ty_le1" localSheetId="1">#REF!</definedName>
    <definedName name="tyût" localSheetId="1" hidden="1">{#N/A,#N/A,FALSE,"Chi tiÆt"}</definedName>
    <definedName name="tyût" hidden="1">{#N/A,#N/A,FALSE,"Chi tiÆt"}</definedName>
    <definedName name="tyût_1" hidden="1">{#N/A,#N/A,FALSE,"Chi tiÆt"}</definedName>
    <definedName name="VARIINST" localSheetId="1">#REF!</definedName>
    <definedName name="VARIPURC" localSheetId="1">#REF!</definedName>
    <definedName name="vccot" localSheetId="1">#REF!</definedName>
    <definedName name="vctb" localSheetId="1">#REF!</definedName>
    <definedName name="Vlcap0.7" localSheetId="1">#REF!</definedName>
    <definedName name="VLcap1" localSheetId="1">#REF!</definedName>
    <definedName name="vuv" localSheetId="1">[1]!BTRAM</definedName>
    <definedName name="W" localSheetId="1">#REF!</definedName>
    <definedName name="wrn.chi._.tiÆt." localSheetId="1" hidden="1">{#N/A,#N/A,FALSE,"Chi tiÆt"}</definedName>
    <definedName name="wrn.chi._.tiÆt." hidden="1">{#N/A,#N/A,FALSE,"Chi tiÆt"}</definedName>
    <definedName name="wrn.chi._.tiÆt._1" hidden="1">{#N/A,#N/A,FALSE,"Chi tiÆt"}</definedName>
    <definedName name="wrn.vd." localSheetId="1" hidden="1">{#N/A,#N/A,TRUE,"BT M200 da 10x20"}</definedName>
    <definedName name="wrn.vd." hidden="1">{#N/A,#N/A,TRUE,"BT M200 da 10x20"}</definedName>
    <definedName name="wrn.vd._1" hidden="1">{#N/A,#N/A,TRUE,"BT M200 da 10x20"}</definedName>
    <definedName name="X" localSheetId="1">#REF!</definedName>
    <definedName name="xh" localSheetId="1">#REF!</definedName>
    <definedName name="xn" localSheetId="1">#REF!</definedName>
    <definedName name="Zip" localSheetId="1">#REF!</definedName>
    <definedName name="ZYX" localSheetId="1">#REF!</definedName>
    <definedName name="ZZZ" localSheetId="1">#REF!</definedName>
  </definedNames>
  <calcPr calcId="152511"/>
  <fileRecoveryPr autoRecover="0"/>
</workbook>
</file>

<file path=xl/calcChain.xml><?xml version="1.0" encoding="utf-8"?>
<calcChain xmlns="http://schemas.openxmlformats.org/spreadsheetml/2006/main">
  <c r="E22" i="13" l="1"/>
  <c r="C22" i="13"/>
  <c r="A22" i="13"/>
  <c r="E21" i="13"/>
  <c r="C21" i="13"/>
  <c r="A21" i="13"/>
  <c r="E20" i="13"/>
  <c r="E19" i="13"/>
  <c r="E18" i="13"/>
  <c r="E17" i="13"/>
  <c r="E15" i="13"/>
  <c r="E14" i="13"/>
  <c r="E13" i="13"/>
  <c r="E12" i="13"/>
  <c r="E11" i="13"/>
  <c r="E10" i="13"/>
  <c r="E9" i="13"/>
  <c r="E8" i="13"/>
  <c r="A7" i="13"/>
  <c r="E6" i="13"/>
  <c r="A6" i="13"/>
  <c r="E5" i="13"/>
  <c r="C5" i="13"/>
  <c r="A5" i="13"/>
  <c r="E4" i="13"/>
  <c r="C4" i="13"/>
  <c r="A4" i="13"/>
  <c r="E3" i="13"/>
  <c r="C3" i="13"/>
  <c r="A3" i="13"/>
  <c r="E2" i="13"/>
  <c r="C2" i="13"/>
  <c r="A2" i="13"/>
  <c r="C78" i="3" l="1"/>
  <c r="D46" i="3" l="1"/>
  <c r="AB32" i="3"/>
  <c r="G32" i="3"/>
  <c r="L46" i="3" l="1"/>
  <c r="K46" i="3"/>
  <c r="J46" i="3" s="1"/>
  <c r="L47" i="3"/>
  <c r="I46" i="3"/>
  <c r="H46" i="3" s="1"/>
  <c r="H47" i="3" s="1"/>
  <c r="C46" i="3"/>
  <c r="E46" i="3"/>
  <c r="E47" i="3" s="1"/>
  <c r="D47" i="3" s="1"/>
  <c r="G46" i="3"/>
  <c r="B46" i="3"/>
  <c r="AN25" i="3"/>
  <c r="C47" i="3" l="1"/>
  <c r="F46" i="3"/>
  <c r="G47" i="3"/>
  <c r="B47" i="3"/>
  <c r="M46" i="3" s="1"/>
  <c r="M47" i="3" s="1"/>
  <c r="K47" i="3"/>
  <c r="J47" i="3" s="1"/>
  <c r="I47" i="3" s="1"/>
  <c r="AN22" i="3"/>
  <c r="AN28" i="3" s="1"/>
  <c r="F47" i="3" l="1"/>
  <c r="AM21" i="3" l="1"/>
  <c r="AN14" i="3" l="1"/>
  <c r="AM14" i="3"/>
  <c r="AM28" i="3" s="1"/>
  <c r="S28" i="3" l="1"/>
  <c r="AM13" i="3"/>
  <c r="AD11" i="3"/>
  <c r="I11" i="3"/>
  <c r="S13" i="3" l="1"/>
  <c r="T28" i="3" l="1"/>
  <c r="E78" i="3" l="1"/>
</calcChain>
</file>

<file path=xl/sharedStrings.xml><?xml version="1.0" encoding="utf-8"?>
<sst xmlns="http://schemas.openxmlformats.org/spreadsheetml/2006/main" count="365" uniqueCount="212">
  <si>
    <t>Dthu NK &amp; NĐ</t>
  </si>
  <si>
    <t>Tỷ lệ DTXK /Tổng DT</t>
  </si>
  <si>
    <t>*** Khoi dau ***</t>
  </si>
  <si>
    <t>*** Dong lai ***</t>
  </si>
  <si>
    <t>*** Doan macro sao chep ***</t>
  </si>
  <si>
    <t xml:space="preserve">~         </t>
  </si>
  <si>
    <t/>
  </si>
  <si>
    <t>[MacroVirus.xls]~         !$E$26</t>
  </si>
  <si>
    <t>BC tuan 40-09.xls</t>
  </si>
  <si>
    <t>bao cao tuan 40 PKD.xls</t>
  </si>
  <si>
    <t>Ghi chú</t>
  </si>
  <si>
    <t xml:space="preserve"> - TTTM</t>
  </si>
  <si>
    <t>KN XNK</t>
  </si>
  <si>
    <t>DT</t>
  </si>
  <si>
    <t>CN BMT</t>
  </si>
  <si>
    <t>XK</t>
  </si>
  <si>
    <t>Dthu XK</t>
  </si>
  <si>
    <t>Độc lập - Tự do - Hạnh phúc</t>
  </si>
  <si>
    <t>KIM NGẠCH XUẤT NHẬP KHẨU (USD)</t>
  </si>
  <si>
    <t>TỔNG DOANH THU (tỷ đồng)</t>
  </si>
  <si>
    <t>Lũy kế</t>
  </si>
  <si>
    <t>Xuất khẩu</t>
  </si>
  <si>
    <t>Nhập khẩu</t>
  </si>
  <si>
    <t>Tổng cộng</t>
  </si>
  <si>
    <t>Lũy kế xuất</t>
  </si>
  <si>
    <t>Lũy kế nhập</t>
  </si>
  <si>
    <t>Tổng KN XNK</t>
  </si>
  <si>
    <t>Văn phòng</t>
  </si>
  <si>
    <t>CN Tây Ninh</t>
  </si>
  <si>
    <t>CN Thăng Long</t>
  </si>
  <si>
    <t>Toàn Cty</t>
  </si>
  <si>
    <t>Nội địa</t>
  </si>
  <si>
    <t>Đơn vị</t>
  </si>
  <si>
    <t>CỘNG HÒA XÃ HỘI CHỦ NGHĨA VIỆT NAM</t>
  </si>
  <si>
    <t>TTTM BMT</t>
  </si>
  <si>
    <t>CÔNG TY CP TẬP ĐOÀN INTIMEX</t>
  </si>
  <si>
    <t>TM</t>
  </si>
  <si>
    <t>SX</t>
  </si>
  <si>
    <t>- TTTM</t>
  </si>
  <si>
    <t>Lũy kế Tổng DThu</t>
  </si>
  <si>
    <t>Lũy kế Dthu XK</t>
  </si>
  <si>
    <t>- Cà phê</t>
  </si>
  <si>
    <t>- Hồ tiêu</t>
  </si>
  <si>
    <t>NK</t>
  </si>
  <si>
    <t>- Siêu thị</t>
  </si>
  <si>
    <t>Công việc theo chỉ đạo</t>
  </si>
  <si>
    <t>Ngày giao</t>
  </si>
  <si>
    <t>Hạn hoàn thành</t>
  </si>
  <si>
    <t>Báo cáo công việc đã hoàn thành</t>
  </si>
  <si>
    <t>Công việc còn phải thực hiện</t>
  </si>
  <si>
    <t>Vướng mắc, đề xuất, kiến nghị</t>
  </si>
  <si>
    <t xml:space="preserve"> - P. XNK</t>
  </si>
  <si>
    <t>Không giao KH</t>
  </si>
  <si>
    <t>24/9/2012</t>
  </si>
  <si>
    <t>15/10/2012</t>
  </si>
  <si>
    <t>Công việc đã thực hiện</t>
  </si>
  <si>
    <t>Thời hạn hoàn thành</t>
  </si>
  <si>
    <t>Tiến độ thực hiện %</t>
  </si>
  <si>
    <t>Đánh giá so với tiến độ chung</t>
  </si>
  <si>
    <t>Công việc còn phải thực hiện</t>
  </si>
  <si>
    <t>Vướng mắc, đề xuất và kiến nghị</t>
  </si>
  <si>
    <t>- Phát triển kinh doanh mặt hàng mới.</t>
  </si>
  <si>
    <t>6.1 Chi nhánh BMT</t>
  </si>
  <si>
    <t>6.2 Chi nhánh TN</t>
  </si>
  <si>
    <t>01/8/2012</t>
  </si>
  <si>
    <t>1. Công tác XDCB</t>
  </si>
  <si>
    <t>- Kinh doanh mặt hàng phân bón.</t>
  </si>
  <si>
    <t>23/7/2012</t>
  </si>
  <si>
    <t>31/10/2012</t>
  </si>
  <si>
    <t>- Đã khảo sát thị trường phân SA.</t>
  </si>
  <si>
    <t>- Đang tham khảo giá.</t>
  </si>
  <si>
    <t>3. TTTM VPCT</t>
  </si>
  <si>
    <t>- Định hướng kinh doanh mới cho TTTM.</t>
  </si>
  <si>
    <t>- Hỗ trợ TTTM BMT giám sát, và tham gia bán mặt hàng Media.</t>
  </si>
  <si>
    <t>- Tình hình khởi kiện Cty Trung Thành và Thái Sơn.</t>
  </si>
  <si>
    <t>20/2/2012</t>
  </si>
  <si>
    <t xml:space="preserve">- Chi nhánh tiếp tục phối hợp với Anh Dũng luật sư làm việc với Cty TNHH Thái Sơn về việc thu hồi công nợ.
</t>
  </si>
  <si>
    <t>5. Chi nhánh TL</t>
  </si>
  <si>
    <t>01/09/2010</t>
  </si>
  <si>
    <t>- Khởi kiện Cty Trung Thành</t>
  </si>
  <si>
    <t>18/6/2011</t>
  </si>
  <si>
    <t>- Chi nhánh vẫn đang chờ Anh Dũng P.PCTH hướng dẫn chọn thời điểm thích hợp để khởi kiện.</t>
  </si>
  <si>
    <t>Nguyễn Bách Chiến</t>
  </si>
  <si>
    <t xml:space="preserve">
- Công nợ của Quốc Đản.</t>
  </si>
  <si>
    <t>- Về nông sản</t>
  </si>
  <si>
    <t xml:space="preserve">
- Chưa có kết quả thu hồi. </t>
  </si>
  <si>
    <t>30/7/2013</t>
  </si>
  <si>
    <t>2. Phòng TCKT</t>
  </si>
  <si>
    <t>3. Ban KSRR</t>
  </si>
  <si>
    <t>TP ĐÔNG LẠNH</t>
  </si>
  <si>
    <t>- Hiện tại TTTM chỉ nhập những mã hàng thịt trâu  có hiệu quả. Gà đông lạnh có dấu hiệu thiếu hàng trên thị trường nên sắp tới TTTM sẽ nhập cầm chừng.</t>
  </si>
  <si>
    <t>- Về tình hình nhân sự</t>
  </si>
  <si>
    <t xml:space="preserve">- Phương hướng 6 tháng cuối năm 2013.
</t>
  </si>
  <si>
    <t xml:space="preserve">- Hoạt động kinh doanh tại TTTM. 
</t>
  </si>
  <si>
    <t xml:space="preserve">-Công nợ Cty Mai Hồ.
</t>
  </si>
  <si>
    <t>- Về dự án Đakmil.</t>
  </si>
  <si>
    <t xml:space="preserve">- Công nợ công ty Thái Sơn
 </t>
  </si>
  <si>
    <t>-  Nông sản</t>
  </si>
  <si>
    <t>- Chủ yếu mua bán nội địa, mua ngay bán ngay.</t>
  </si>
  <si>
    <t>4. Công việc thực hiện còn tồn đọng</t>
  </si>
  <si>
    <t>1. Phòng Xuất nhập khẩu</t>
  </si>
  <si>
    <t>2. Chi nhánh TN</t>
  </si>
  <si>
    <t>- Tình hình kinh doanh.</t>
  </si>
  <si>
    <t>- Đã nộp hồ sơ khởi kiện tại Tòa án Nhân Dân huyện Hòa Thành tỉnh Tây Ninh.</t>
  </si>
  <si>
    <t>- Nhân sự ổn định, các hãng có hỗ trợ thêm nhân viên phục vụ bán hàng Tết tại TT.
- Có kế hoạch và lịch nghỉ Tết, lịch trực Tết cho CBNV các ngành hàng.</t>
  </si>
  <si>
    <t>17/02/2014</t>
  </si>
  <si>
    <t>- Về việc giải quyết thuế VAT của chi nhánh</t>
  </si>
  <si>
    <t>- Chi nhánh đã làm đơn khiếu nại lên tổng cục thuế vào ngày 17/2/2014
- Đối với cục thuế Daklak, đang chờ ra văn bản hướng dẫn áp dụng công văn 1752.</t>
  </si>
  <si>
    <t>- Cho thuê mặt bằng TTTM</t>
  </si>
  <si>
    <t xml:space="preserve">- Về việc kinh doanh mặt hàng cà phê:
 </t>
  </si>
  <si>
    <t>- Trong tuần chi nhánh ký kết hợp đồng mua bán số lượng 737 tấn.</t>
  </si>
  <si>
    <t xml:space="preserve">- Về vấn đề hoàn thuế:
 </t>
  </si>
  <si>
    <t>Số lượng
(tấn)</t>
  </si>
  <si>
    <t>Báo cáo công việc thực hiện</t>
  </si>
  <si>
    <t>- Đã chốt xong số tiền tạm hòan của hòan thuế tháng 3+4+5/2013,dự kiến tuần sau sẽ nhận được  tiền hòan  thuế, số tiền 2.220.942.486  đồng.(số tiền tạm lọai trừ 801.869.238 đồng, bao gồm: 701.884.151 đồng số thuế GTGT đầu vào của CTY TNHH TMDV Hòang Long Tân &amp;CTY TNHH Đất Xanh; 99.985.087 đồng số thuê đầu vào liên quan đến việc xuất hàng cho  Công ty Veng Seng (Vương quốc Campuchia) thanh tóan qua tài khỏan vãng lai tại NH TMCP Công Thương VN-CN Châu Đốc tỉnh An Giang).</t>
  </si>
  <si>
    <t>-Công nợ anh Thiện</t>
  </si>
  <si>
    <t>Trong tuần</t>
  </si>
  <si>
    <t>24/03/2014</t>
  </si>
  <si>
    <t>-TT đã có tờ trình Tổng Giám Đốc về việc cho công ty bảo hiểm Dai-Ichi thuê mặt bằng tầng 3- Khu vực Game.</t>
  </si>
  <si>
    <t>- Về sản lượng kinh doanh mặt hàng cà phê, hạt điều:</t>
  </si>
  <si>
    <t>-  Chi nhánh đang cố gắng ký hợp đồng mua bán cà phê TM và đẩy mạnh việc kinh doanh điều nội địa.</t>
  </si>
  <si>
    <t>- Chi nhánh đã nhận được số tiền hoàn thuế  2.138.742.486 đồng vào ngày 26.04.2014.</t>
  </si>
  <si>
    <t>-  Tình hình kinh doanh bán lẻ trong tuần có sự sụt giảm nhẹ. TT đang chuẩn bị các chương trình cho ngày quốc tế thiếu nhu 1.6, tích cực làm các chương trình điểm nhấn cho mùa World Cup. Tập trung đẩy mạnh bán sỉ các mặt hàng phục vụ mùa nóng, mùa World Cup.</t>
  </si>
  <si>
    <t>-Công nợ Thảo Tiến:</t>
  </si>
  <si>
    <t>-  Đã bàn giao hồ sơ xin cấp giấy chứng nhận quyền sử dụng đất thuê dự án cho cụm CN Thuận An. Dự kiến 20/7 có giấy chứng nhận</t>
  </si>
  <si>
    <t xml:space="preserve"> - Kinh doanh nông sản.
</t>
  </si>
  <si>
    <t>- Tiếp tục đề nghị Bình Dương báo cáo về việc nghiệm thu dây chuyền chế biến của Vina Nha Trang.</t>
  </si>
  <si>
    <t>- Chi nhánh xin rút kinh nghiệm và hứa sẽ sâu sát hơn trong việc quản lý nhân viên.</t>
  </si>
  <si>
    <t xml:space="preserve">- Về vấn đề nhập số liệu vào phần mềm KD:
 </t>
  </si>
  <si>
    <t>2.1 Ký kết hợp đồng và PAKD.</t>
  </si>
  <si>
    <t>2.1 Thực hiện hợp đồng và PAKD.</t>
  </si>
  <si>
    <t>31/12/2014
(Theo hợp đồng hoàn thành 27.01.2015)</t>
  </si>
  <si>
    <t>22/12/2014</t>
  </si>
  <si>
    <t>- CN đã cung cấp, đối chiều và chốt các số liệu về nhân sự, kinh doanh và kế toán với ban QTRR.</t>
  </si>
  <si>
    <t xml:space="preserve">- Về  vấn đề Ban QTRR  kiểm tra tại CN:
 </t>
  </si>
  <si>
    <t>CN Dakmil</t>
  </si>
  <si>
    <t>Chi nhánh Dakmil</t>
  </si>
  <si>
    <t>23/3/2015</t>
  </si>
  <si>
    <t xml:space="preserve">- </t>
  </si>
  <si>
    <t>-  P.Kt cty đã tiến hành kiểm tra ngày 28/03/2014.</t>
  </si>
  <si>
    <t xml:space="preserve">- Hoàn thiện hồ sơ chứng từ năm 2014 và lượng tồn kho TTTM. 
</t>
  </si>
  <si>
    <t>- P.TCKT công ty đã lên chi nhánh kiểm tra ngày 28/03/2015.</t>
  </si>
  <si>
    <t xml:space="preserve"> - Nhà máy  Đakmil.
</t>
  </si>
  <si>
    <t xml:space="preserve">- Tiến hành ký biên bản nghiệm thu bàn giao đưa vào sử dụng.
-Viết Hiền tiếp tục làm hoàn công và cung cấp tài liệu hướng dẫn vận hành.
</t>
  </si>
  <si>
    <t>- Nhà thầu chưa hoàn thành hoàn công và quyết toán để có cơ sở kiểm toán công trình .</t>
  </si>
  <si>
    <t xml:space="preserve">-  Siêu thị </t>
  </si>
  <si>
    <t>- TTTM đã làm việc với Anh Long ( Int Đầu tư) và thu hồi phần công nợ còn lại của Thảo Tiến qua phần đặt cọc của Int Đầu tư .</t>
  </si>
  <si>
    <t xml:space="preserve"> - Về việc giải quyết lô hàng ủy thác thịt nạc dây heo của Int Đầu tư:</t>
  </si>
  <si>
    <t xml:space="preserve">3. Báo cáo các công việc theo chỉ đạo. </t>
  </si>
  <si>
    <t>- TT đã làm việc với khách và nhu cầu đến đâu khách hàng hỗ trợ lấy đến đó.</t>
  </si>
  <si>
    <t>Thời gian 
hoàn thành</t>
  </si>
  <si>
    <t xml:space="preserve">- Chi nhánh vẫn đang tư vấn pháp luật can thiệp.
</t>
  </si>
  <si>
    <t xml:space="preserve">- Hoạt động kinh doanh tại TTTM và Siêu thị Đakmil. 
</t>
  </si>
  <si>
    <t>5.4 Chi nhánh TN</t>
  </si>
  <si>
    <t xml:space="preserve">- Về vấn đề khoán lương của 02 bộ phận xưởng điều và đại lý bán sỉ:
 </t>
  </si>
  <si>
    <t>- Chi nhánh đã làm tờ trình gửi P.TCHC  và đang chờ Công ty xem xét duyệt PA khoán lương.</t>
  </si>
  <si>
    <t>5. Trung tâm Thương mại</t>
  </si>
  <si>
    <t>6. Chi nhánh</t>
  </si>
  <si>
    <t xml:space="preserve">6.1 TTTM BMT </t>
  </si>
  <si>
    <t>6.2 Chi nhánh Đakmil:</t>
  </si>
  <si>
    <t>6.3 Chi nhánh TL</t>
  </si>
  <si>
    <t>- Xem xét kinh doanh thêm các mặt hàng quế, hoa hồi…</t>
  </si>
  <si>
    <t>- Chi nhánh vẫn đang chào bán các mặt hàng hoa hồi, quế nhưng giá nội địa trong nước  còn cao hơn giá ngoại.</t>
  </si>
  <si>
    <t>26/11/2015</t>
  </si>
  <si>
    <t>- Doanh thu siêu thị BMT trong tuần có tăng nhẹ so với tuần trước, tuy nhiên vẫn ở mức thấp ( bình quân 1 tỷ/ tuần, tuần này 700 triệu) , về cơ bản doanh thu siêu thị đến thời điểm này đã đạt kế hoạch năm 2015. TT đang lên kế hoạch hàng hóa, sự kiện cho các dịp bán hàng lớn mùa cuối năm. 
- Siêu thị Đakmil: Tiếp tục thực hiện chạy chương trình khuyến mãi : Bùng nổ cùng Asanzo từ ngày 06/11 đến 28/11/2015. Triển khai phát Posmail và thực hiện CTKM “ Khởi động mùa bán hàng cuối năm” từ ngày 25/11/2015 đến ngày 10/12/2015.</t>
  </si>
  <si>
    <t>- Lượng hàng mua về kho sản xuất tăng 39% so với tuần trước</t>
  </si>
  <si>
    <t xml:space="preserve"> - Tập trung đẩy lượng hàng còn tồn kho.</t>
  </si>
  <si>
    <t>Lợi nhuận
(triệu đồng)</t>
  </si>
  <si>
    <t>….</t>
  </si>
  <si>
    <t>Lũy kế năm 2016</t>
  </si>
  <si>
    <t>So KH 2016</t>
  </si>
  <si>
    <t>KHKD 2016</t>
  </si>
  <si>
    <t xml:space="preserve"> - P. XK gạo</t>
  </si>
  <si>
    <t>1. Số liệu tổng hợp các đơn vị, phòng ban :</t>
  </si>
  <si>
    <t>-  Hạt điều</t>
  </si>
  <si>
    <t>-  Bán sỉ &amp; lẻ</t>
  </si>
  <si>
    <t>So với KH 2016</t>
  </si>
  <si>
    <t>- Điều thô</t>
  </si>
  <si>
    <t xml:space="preserve"> 1. Phòng KTTH</t>
  </si>
  <si>
    <t>HÀNG HÓA (tấn)</t>
  </si>
  <si>
    <t xml:space="preserve">CÀ PHÊ </t>
  </si>
  <si>
    <t>HỒ TIÊU</t>
  </si>
  <si>
    <t xml:space="preserve">GẠO 
</t>
  </si>
  <si>
    <t>HẠT ĐIỀU</t>
  </si>
  <si>
    <t xml:space="preserve">THÉP </t>
  </si>
  <si>
    <t>- Hạt điều</t>
  </si>
  <si>
    <t xml:space="preserve"> 2. Phòng TCHC</t>
  </si>
  <si>
    <t>Tuần 8</t>
  </si>
  <si>
    <t>TRƯỞNG PHÒNG KT-TH</t>
  </si>
  <si>
    <t>- Cà phê tự doanh</t>
  </si>
  <si>
    <t>+ Xuất khẩu</t>
  </si>
  <si>
    <t>+ Nội địa</t>
  </si>
  <si>
    <t xml:space="preserve">  TM</t>
  </si>
  <si>
    <t>ĐIỀU THÔ</t>
  </si>
  <si>
    <r>
      <t>PHÒ</t>
    </r>
    <r>
      <rPr>
        <b/>
        <u/>
        <sz val="12"/>
        <color theme="1"/>
        <rFont val="Times New Roman"/>
        <family val="1"/>
      </rPr>
      <t>NG KINH TẾ TỔNG</t>
    </r>
    <r>
      <rPr>
        <b/>
        <sz val="12"/>
        <color theme="1"/>
        <rFont val="Times New Roman"/>
        <family val="1"/>
      </rPr>
      <t xml:space="preserve"> HỢP</t>
    </r>
  </si>
  <si>
    <t xml:space="preserve">  SX </t>
  </si>
  <si>
    <t>(*) Lợi nhuận theo PAKD đã trừ chi phí lãi vay, vận chuyển, bao bì , giấy chống ẩm… nhưng chưa tính phí quản lý và khấu hao</t>
  </si>
  <si>
    <t xml:space="preserve">2. PAKD phát sinh và thực tế thực hiện ước tính: </t>
  </si>
  <si>
    <t>Lợi nhuận PAKD
 (triệu đồng)</t>
  </si>
  <si>
    <t>Lợi nhuận thực hiện ước tính (triệu đồng)</t>
  </si>
  <si>
    <r>
      <rPr>
        <b/>
        <sz val="12"/>
        <color theme="1"/>
        <rFont val="Times New Roman"/>
        <family val="1"/>
      </rPr>
      <t>II. Nhà máy chế biến cà phê Đăk Mil</t>
    </r>
    <r>
      <rPr>
        <sz val="12"/>
        <color theme="1"/>
        <rFont val="Times New Roman"/>
        <family val="1"/>
      </rPr>
      <t xml:space="preserve">
-  Phần xây lắp: 
+ Chưa tiến hành ký biên bản ngiệm thu bàn giao đưa vào sử dụng do nhà thầu chưa bố trí được thời gian.
+ Nhà thầu đã hoàn thành bản vẽ hoàn công, BP ĐTXDCB đang kiểm tra. Nhà thầu tiếp tục làm quyết toán chi tiết.
</t>
    </r>
  </si>
  <si>
    <r>
      <rPr>
        <b/>
        <sz val="12"/>
        <color theme="1"/>
        <rFont val="Times New Roman"/>
        <family val="1"/>
      </rPr>
      <t>V. Văn phòng làm việc Intimex Hòa Cầm</t>
    </r>
    <r>
      <rPr>
        <sz val="12"/>
        <color theme="1"/>
        <rFont val="Times New Roman"/>
        <family val="1"/>
      </rPr>
      <t xml:space="preserve">.
-  Thực hiện công tác hoàn công, thanh quyết toán công trình.
</t>
    </r>
  </si>
  <si>
    <r>
      <rPr>
        <b/>
        <sz val="12"/>
        <color theme="1"/>
        <rFont val="Times New Roman"/>
        <family val="1"/>
      </rPr>
      <t>VI. TTTM Tây Ninh</t>
    </r>
    <r>
      <rPr>
        <sz val="12"/>
        <color theme="1"/>
        <rFont val="Times New Roman"/>
        <family val="1"/>
      </rPr>
      <t xml:space="preserve">
- Đã nhận Sổ hồng.</t>
    </r>
  </si>
  <si>
    <r>
      <rPr>
        <b/>
        <sz val="12"/>
        <color theme="1"/>
        <rFont val="Times New Roman"/>
        <family val="1"/>
      </rPr>
      <t>III.  Intimex Bình Dương</t>
    </r>
    <r>
      <rPr>
        <sz val="12"/>
        <color theme="1"/>
        <rFont val="Times New Roman"/>
        <family val="1"/>
      </rPr>
      <t xml:space="preserve">
</t>
    </r>
  </si>
  <si>
    <r>
      <rPr>
        <b/>
        <sz val="12"/>
        <color theme="1"/>
        <rFont val="Times New Roman"/>
        <family val="1"/>
      </rPr>
      <t>III.  Nhà máy CBCF Sóng thần</t>
    </r>
    <r>
      <rPr>
        <sz val="12"/>
        <color theme="1"/>
        <rFont val="Times New Roman"/>
        <family val="1"/>
      </rPr>
      <t xml:space="preserve">
- Đã thi công và lắp đặt thiết bị cho toàn bộ công trình. Chưa ký biên bản nghiệm thu bàn giao đưa vào sử dụng.
</t>
    </r>
  </si>
  <si>
    <r>
      <t xml:space="preserve">- </t>
    </r>
    <r>
      <rPr>
        <b/>
        <sz val="12"/>
        <color theme="1"/>
        <rFont val="Times New Roman"/>
        <family val="1"/>
      </rPr>
      <t xml:space="preserve">Nhà kho Intimex Bình Dương: </t>
    </r>
    <r>
      <rPr>
        <sz val="12"/>
        <color theme="1"/>
        <rFont val="Times New Roman"/>
        <family val="1"/>
      </rPr>
      <t>Tạm dừng chờ HĐQT có chủ trương mới.</t>
    </r>
  </si>
  <si>
    <t>- Bán sỉ, khác</t>
  </si>
  <si>
    <t>Chi nhánh Đakmil</t>
  </si>
  <si>
    <t>BÁO CÁO TUẦN ... - NĂM ... (Từ ngày ... tháng ... đến ... tháng ... năm ...)</t>
  </si>
  <si>
    <t>Tuần…</t>
  </si>
  <si>
    <t>Lũy kế năm …</t>
  </si>
  <si>
    <t xml:space="preserve"> 3. Phòng …</t>
  </si>
</sst>
</file>

<file path=xl/styles.xml><?xml version="1.0" encoding="utf-8"?>
<styleSheet xmlns="http://schemas.openxmlformats.org/spreadsheetml/2006/main" xmlns:mc="http://schemas.openxmlformats.org/markup-compatibility/2006" xmlns:x14ac="http://schemas.microsoft.com/office/spreadsheetml/2009/9/ac" mc:Ignorable="x14ac">
  <numFmts count="49">
    <numFmt numFmtId="5" formatCode="&quot;$&quot;#,##0_);\(&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_-;\-* #,##0_-;_-* &quot;-&quot;_-;_-@_-"/>
    <numFmt numFmtId="165" formatCode="_-* #,##0.00_-;\-* #,##0.00_-;_-* &quot;-&quot;??_-;_-@_-"/>
    <numFmt numFmtId="166" formatCode="0.0%"/>
    <numFmt numFmtId="167" formatCode="0.0"/>
    <numFmt numFmtId="168" formatCode="0.000"/>
    <numFmt numFmtId="169" formatCode="_(* #,##0_);_(* \(#,##0\);_(* &quot;-&quot;??_);_(@_)"/>
    <numFmt numFmtId="170" formatCode="_(* #,##0.000_);_(* \(#,##0.000\);_(* &quot;-&quot;??_);_(@_)"/>
    <numFmt numFmtId="171" formatCode="_(* #,##0.0000_);_(* \(#,##0.0000\);_(* &quot;-&quot;??_);_(@_)"/>
    <numFmt numFmtId="172" formatCode="_(* #,##0.0_);_(* \(#,##0.0\);_(* &quot;-&quot;??_);_(@_)"/>
    <numFmt numFmtId="173" formatCode="&quot;\&quot;#,##0;[Red]&quot;\&quot;\-#,##0"/>
    <numFmt numFmtId="174" formatCode="&quot;\&quot;#,##0.00;[Red]&quot;\&quot;\-#,##0.00"/>
    <numFmt numFmtId="175" formatCode="\$#,##0\ ;\(\$#,##0\)"/>
    <numFmt numFmtId="176" formatCode="&quot;VND&quot;#,##0_);[Red]\(&quot;VND&quot;#,##0\)"/>
    <numFmt numFmtId="177" formatCode="_-&quot;F&quot;* #,##0_-;\-&quot;F&quot;* #,##0_-;_-&quot;F&quot;* &quot;-&quot;_-;_-@_-"/>
    <numFmt numFmtId="178" formatCode="&quot;F&quot;\ #,##0;[Red]&quot;F&quot;\ \-#,##0"/>
    <numFmt numFmtId="179" formatCode="_-&quot;F&quot;* #,##0.00_-;\-&quot;F&quot;* #,##0.00_-;_-&quot;F&quot;* &quot;-&quot;??_-;_-@_-"/>
    <numFmt numFmtId="180" formatCode="_-&quot;$&quot;* #,##0_-;\-&quot;$&quot;* #,##0_-;_-&quot;$&quot;* &quot;-&quot;_-;_-@_-"/>
    <numFmt numFmtId="181" formatCode="_-* #,##0\ _V_N_D_-;\-* #,##0\ _V_N_D_-;_-* &quot;-&quot;\ _V_N_D_-;_-@_-"/>
    <numFmt numFmtId="182" formatCode="_-* #,##0.00\ _V_N_D_-;\-* #,##0.00\ _V_N_D_-;_-* &quot;-&quot;??\ _V_N_D_-;_-@_-"/>
    <numFmt numFmtId="183" formatCode="&quot;SFr.&quot;\ #,##0.00;&quot;SFr.&quot;\ \-#,##0.00"/>
    <numFmt numFmtId="184" formatCode="_ * #,##0_ ;_ * \-#,##0_ ;_ * &quot;-&quot;_ ;_ @_ "/>
    <numFmt numFmtId="185" formatCode="_ * #,##0.00_ ;_ * \-#,##0.00_ ;_ * &quot;-&quot;??_ ;_ @_ "/>
    <numFmt numFmtId="186" formatCode="_-* #,##0\ &quot;DM&quot;_-;\-* #,##0\ &quot;DM&quot;_-;_-* &quot;-&quot;\ &quot;DM&quot;_-;_-@_-"/>
    <numFmt numFmtId="187" formatCode="_-* #,##0\ _D_M_-;\-* #,##0\ _D_M_-;_-* &quot;-&quot;\ _D_M_-;_-@_-"/>
    <numFmt numFmtId="188" formatCode="_-* #,##0.00\ &quot;DM&quot;_-;\-* #,##0.00\ &quot;DM&quot;_-;_-* &quot;-&quot;??\ &quot;DM&quot;_-;_-@_-"/>
    <numFmt numFmtId="189" formatCode="_-* #,##0.00\ _D_M_-;\-* #,##0.00\ _D_M_-;_-* &quot;-&quot;??\ _D_M_-;_-@_-"/>
    <numFmt numFmtId="190" formatCode="#."/>
    <numFmt numFmtId="191" formatCode="_-* #,##0\ &quot;$&quot;_-;\-* #,##0\ &quot;$&quot;_-;_-* &quot;-&quot;\ &quot;$&quot;_-;_-@_-"/>
    <numFmt numFmtId="192" formatCode="_-* #,##0\ _$_-;\-* #,##0\ _$_-;_-* &quot;-&quot;\ _$_-;_-@_-"/>
    <numFmt numFmtId="193" formatCode="#,##0\ &quot;F&quot;;\-#,##0\ &quot;F&quot;"/>
    <numFmt numFmtId="194" formatCode="_-* #,##0.00\ _F_-;\-* #,##0.00\ _F_-;_-* &quot;-&quot;??\ _F_-;_-@_-"/>
    <numFmt numFmtId="195" formatCode="&quot;$&quot;\ #,##0.00;&quot;$&quot;\ \-#,##0.00"/>
    <numFmt numFmtId="196" formatCode="_ * #,##0.00_)\ &quot;F&quot;_ ;_ * \(#,##0.00\)\ &quot;F&quot;_ ;_ * &quot;-&quot;??_)\ &quot;F&quot;_ ;_ @_ "/>
    <numFmt numFmtId="197" formatCode="_-* #,##0\ &quot;F&quot;_-;\-* #,##0\ &quot;F&quot;_-;_-* &quot;-&quot;\ &quot;F&quot;_-;_-@_-"/>
    <numFmt numFmtId="198" formatCode="_-* #,##0\ _F_-;\-* #,##0\ _F_-;_-* &quot;-&quot;\ _F_-;_-@_-"/>
    <numFmt numFmtId="199" formatCode="_-* #,##0.00\ &quot;F&quot;_-;\-* #,##0.00\ &quot;F&quot;_-;_-* &quot;-&quot;??\ &quot;F&quot;_-;_-@_-"/>
    <numFmt numFmtId="200" formatCode="_ &quot;\&quot;* #,##0.00_ ;_ &quot;\&quot;* \-#,##0.00_ ;_ &quot;\&quot;* &quot;-&quot;??_ ;_ @_ "/>
    <numFmt numFmtId="201" formatCode="_(&quot;$&quot;\ * #,##0_);_(&quot;$&quot;\ * \(#,##0\);_(&quot;$&quot;\ * &quot;-&quot;_);_(@_)"/>
    <numFmt numFmtId="202" formatCode="_-* #,##0.0\ _F_-;\-* #,##0.0\ _F_-;_-* &quot;-&quot;?\ _F_-;_-@_-"/>
    <numFmt numFmtId="203" formatCode="_-* #,##0\ &quot;ñ&quot;_-;\-* #,##0\ &quot;ñ&quot;_-;_-* &quot;-&quot;\ &quot;ñ&quot;_-;_-@_-"/>
    <numFmt numFmtId="204" formatCode="_-* #,##0\ _ñ_-;\-* #,##0\ _ñ_-;_-* &quot;-&quot;\ _ñ_-;_-@_-"/>
    <numFmt numFmtId="205" formatCode="_-* #,##0.00\ _ñ_-;\-* #,##0.00\ _ñ_-;_-* &quot;-&quot;??\ _ñ_-;_-@_-"/>
    <numFmt numFmtId="206" formatCode="_-&quot;ñ&quot;* #,##0_-;\-&quot;ñ&quot;* #,##0_-;_-&quot;ñ&quot;* &quot;-&quot;_-;_-@_-"/>
    <numFmt numFmtId="207" formatCode="#,##0.00\ &quot;F&quot;;[Red]\-#,##0.00\ &quot;F&quot;"/>
  </numFmts>
  <fonts count="93">
    <font>
      <sz val="12"/>
      <name val="Times New Roman"/>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2"/>
      <name val="Times New Roman"/>
      <family val="1"/>
    </font>
    <font>
      <b/>
      <sz val="12"/>
      <name val="Times New Roman"/>
      <family val="1"/>
    </font>
    <font>
      <sz val="10"/>
      <name val="Times New Roman"/>
      <family val="1"/>
    </font>
    <font>
      <sz val="11"/>
      <color indexed="8"/>
      <name val="Calibri"/>
      <family val="2"/>
    </font>
    <font>
      <sz val="10"/>
      <name val="VNI-Times"/>
    </font>
    <font>
      <sz val="12"/>
      <name val="VNI-Times"/>
    </font>
    <font>
      <sz val="10"/>
      <name val="Arial"/>
      <family val="2"/>
    </font>
    <font>
      <sz val="8"/>
      <name val="Arial"/>
      <family val="2"/>
    </font>
    <font>
      <sz val="10"/>
      <name val=".VnTime"/>
      <family val="2"/>
    </font>
    <font>
      <b/>
      <sz val="12"/>
      <name val="Arial"/>
      <family val="2"/>
    </font>
    <font>
      <b/>
      <sz val="12"/>
      <color theme="1"/>
      <name val="Times New Roman"/>
      <family val="1"/>
    </font>
    <font>
      <sz val="12"/>
      <color theme="1"/>
      <name val="Times New Roman"/>
      <family val="1"/>
    </font>
    <font>
      <sz val="12"/>
      <name val="Arial"/>
      <family val="2"/>
    </font>
    <font>
      <sz val="12"/>
      <name val="VNtimes new roman"/>
    </font>
    <font>
      <b/>
      <u/>
      <sz val="14"/>
      <color indexed="8"/>
      <name val=".VnBook-AntiquaH"/>
      <family val="2"/>
    </font>
    <font>
      <i/>
      <sz val="12"/>
      <color indexed="8"/>
      <name val=".VnBook-AntiquaH"/>
      <family val="2"/>
    </font>
    <font>
      <b/>
      <sz val="12"/>
      <color indexed="8"/>
      <name val=".VnBook-Antiqua"/>
      <family val="2"/>
    </font>
    <font>
      <i/>
      <sz val="12"/>
      <color indexed="8"/>
      <name val=".VnBook-Antiqua"/>
      <family val="2"/>
    </font>
    <font>
      <sz val="11"/>
      <color indexed="9"/>
      <name val="Calibri"/>
      <family val="2"/>
    </font>
    <font>
      <sz val="11"/>
      <color indexed="20"/>
      <name val="Calibri"/>
      <family val="2"/>
    </font>
    <font>
      <b/>
      <sz val="11"/>
      <color indexed="52"/>
      <name val="Calibri"/>
      <family val="2"/>
    </font>
    <font>
      <b/>
      <sz val="10"/>
      <name val="Helv"/>
    </font>
    <font>
      <b/>
      <sz val="11"/>
      <color indexed="9"/>
      <name val="Calibri"/>
      <family val="2"/>
    </font>
    <font>
      <sz val="10"/>
      <name val="VNI-Aptima"/>
    </font>
    <font>
      <i/>
      <sz val="11"/>
      <color indexed="23"/>
      <name val="Calibri"/>
      <family val="2"/>
    </font>
    <font>
      <sz val="11"/>
      <color indexed="17"/>
      <name val="Calibri"/>
      <family val="2"/>
    </font>
    <font>
      <b/>
      <sz val="12"/>
      <name val="Helv"/>
    </font>
    <font>
      <b/>
      <sz val="18"/>
      <name val="Arial"/>
      <family val="2"/>
    </font>
    <font>
      <b/>
      <sz val="11"/>
      <color indexed="56"/>
      <name val="Calibri"/>
      <family val="2"/>
    </font>
    <font>
      <b/>
      <sz val="1"/>
      <color indexed="8"/>
      <name val="Courier"/>
      <family val="3"/>
    </font>
    <font>
      <sz val="11"/>
      <color indexed="62"/>
      <name val="Calibri"/>
      <family val="2"/>
    </font>
    <font>
      <sz val="11"/>
      <color indexed="52"/>
      <name val="Calibri"/>
      <family val="2"/>
    </font>
    <font>
      <b/>
      <sz val="11"/>
      <name val="Helv"/>
    </font>
    <font>
      <sz val="9"/>
      <name val="VNI-Helve-Condense"/>
    </font>
    <font>
      <sz val="11"/>
      <color indexed="60"/>
      <name val="Calibri"/>
      <family val="2"/>
    </font>
    <font>
      <b/>
      <sz val="12"/>
      <name val="VN-NTime"/>
    </font>
    <font>
      <sz val="10"/>
      <name val="VNtimes new roman"/>
    </font>
    <font>
      <b/>
      <sz val="11"/>
      <color indexed="63"/>
      <name val="Calibri"/>
      <family val="2"/>
    </font>
    <font>
      <sz val="13"/>
      <name val=".VnTime"/>
      <family val="2"/>
    </font>
    <font>
      <b/>
      <sz val="18"/>
      <color indexed="56"/>
      <name val="Cambria"/>
      <family val="2"/>
    </font>
    <font>
      <b/>
      <sz val="12"/>
      <name val=".VnTime"/>
      <family val="2"/>
    </font>
    <font>
      <b/>
      <sz val="10"/>
      <name val=".VnTime"/>
      <family val="2"/>
    </font>
    <font>
      <sz val="9"/>
      <name val=".VnTime"/>
      <family val="2"/>
    </font>
    <font>
      <sz val="11"/>
      <color indexed="10"/>
      <name val="Calibri"/>
      <family val="2"/>
    </font>
    <font>
      <sz val="11"/>
      <color indexed="8"/>
      <name val="Cambria"/>
      <family val="2"/>
    </font>
    <font>
      <b/>
      <i/>
      <sz val="12"/>
      <color theme="1"/>
      <name val="Times New Roman"/>
      <family val="1"/>
    </font>
    <font>
      <i/>
      <sz val="12"/>
      <color theme="1"/>
      <name val="Times New Roman"/>
      <family val="1"/>
    </font>
    <font>
      <sz val="10"/>
      <name val="Arial"/>
      <family val="2"/>
    </font>
    <font>
      <sz val="12"/>
      <name val="VNtimes new roman"/>
      <family val="2"/>
    </font>
    <font>
      <sz val="10"/>
      <name val="VNtimes new roman"/>
      <family val="2"/>
    </font>
    <font>
      <sz val="12"/>
      <color rgb="FFFF0000"/>
      <name val="Times New Roman"/>
      <family val="1"/>
    </font>
    <font>
      <b/>
      <sz val="12"/>
      <color rgb="FFFF0000"/>
      <name val="Times New Roman"/>
      <family val="1"/>
    </font>
    <font>
      <sz val="10"/>
      <name val="Times New Roman"/>
      <family val="1"/>
    </font>
    <font>
      <b/>
      <u/>
      <sz val="12"/>
      <color theme="1"/>
      <name val="Times New Roman"/>
      <family val="1"/>
    </font>
    <font>
      <sz val="11"/>
      <color theme="1"/>
      <name val="Courier New"/>
      <family val="2"/>
    </font>
  </fonts>
  <fills count="29">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43"/>
      </patternFill>
    </fill>
    <fill>
      <patternFill patternType="solid">
        <fgColor indexed="26"/>
      </patternFill>
    </fill>
    <fill>
      <patternFill patternType="gray125">
        <fgColor indexed="35"/>
      </patternFill>
    </fill>
    <fill>
      <patternFill patternType="solid">
        <fgColor theme="0"/>
        <bgColor indexed="64"/>
      </patternFill>
    </fill>
    <fill>
      <patternFill patternType="solid">
        <fgColor rgb="FFFFFF00"/>
        <bgColor indexed="64"/>
      </patternFill>
    </fill>
  </fills>
  <borders count="28">
    <border>
      <left/>
      <right/>
      <top/>
      <bottom/>
      <diagonal/>
    </border>
    <border>
      <left style="thin">
        <color indexed="64"/>
      </left>
      <right style="thin">
        <color indexed="64"/>
      </right>
      <top style="double">
        <color indexed="64"/>
      </top>
      <bottom style="hair">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right/>
      <top/>
      <bottom style="medium">
        <color indexed="64"/>
      </bottom>
      <diagonal/>
    </border>
    <border>
      <left style="thin">
        <color indexed="64"/>
      </left>
      <right style="thin">
        <color indexed="64"/>
      </right>
      <top style="hair">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double">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510">
    <xf numFmtId="0" fontId="0" fillId="0" borderId="0"/>
    <xf numFmtId="206" fontId="38" fillId="0" borderId="0" applyFont="0" applyFill="0" applyBorder="0" applyAlignment="0" applyProtection="0"/>
    <xf numFmtId="169" fontId="38" fillId="0" borderId="1" applyFont="0" applyBorder="0"/>
    <xf numFmtId="197" fontId="38" fillId="0" borderId="0" applyFont="0" applyFill="0" applyBorder="0" applyAlignment="0" applyProtection="0"/>
    <xf numFmtId="198" fontId="38" fillId="0" borderId="0" applyFont="0" applyFill="0" applyBorder="0" applyAlignment="0" applyProtection="0"/>
    <xf numFmtId="202" fontId="38" fillId="0" borderId="0" applyFont="0" applyFill="0" applyBorder="0" applyAlignment="0" applyProtection="0"/>
    <xf numFmtId="185" fontId="38" fillId="0" borderId="0" applyFont="0" applyFill="0" applyBorder="0" applyAlignment="0" applyProtection="0"/>
    <xf numFmtId="184" fontId="38" fillId="0" borderId="0" applyFont="0" applyFill="0" applyBorder="0" applyAlignment="0" applyProtection="0"/>
    <xf numFmtId="9" fontId="38" fillId="0" borderId="0" applyFont="0" applyFill="0" applyBorder="0" applyAlignment="0" applyProtection="0"/>
    <xf numFmtId="0" fontId="38" fillId="0" borderId="0"/>
    <xf numFmtId="197" fontId="38" fillId="0" borderId="0" applyFont="0" applyFill="0" applyBorder="0" applyAlignment="0" applyProtection="0"/>
    <xf numFmtId="191" fontId="38" fillId="0" borderId="0" applyFont="0" applyFill="0" applyBorder="0" applyAlignment="0" applyProtection="0"/>
    <xf numFmtId="42" fontId="38" fillId="0" borderId="0" applyFont="0" applyFill="0" applyBorder="0" applyAlignment="0" applyProtection="0"/>
    <xf numFmtId="180" fontId="38" fillId="0" borderId="0" applyFont="0" applyFill="0" applyBorder="0" applyAlignment="0" applyProtection="0"/>
    <xf numFmtId="180" fontId="38" fillId="0" borderId="0" applyFont="0" applyFill="0" applyBorder="0" applyAlignment="0" applyProtection="0"/>
    <xf numFmtId="206" fontId="38" fillId="0" borderId="0" applyFont="0" applyFill="0" applyBorder="0" applyAlignment="0" applyProtection="0"/>
    <xf numFmtId="165" fontId="38" fillId="0" borderId="0" applyFont="0" applyFill="0" applyBorder="0" applyAlignment="0" applyProtection="0"/>
    <xf numFmtId="182" fontId="38" fillId="0" borderId="0" applyFont="0" applyFill="0" applyBorder="0" applyAlignment="0" applyProtection="0"/>
    <xf numFmtId="185"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82" fontId="38" fillId="0" borderId="0" applyFont="0" applyFill="0" applyBorder="0" applyAlignment="0" applyProtection="0"/>
    <xf numFmtId="185" fontId="38" fillId="0" borderId="0" applyFont="0" applyFill="0" applyBorder="0" applyAlignment="0" applyProtection="0"/>
    <xf numFmtId="0"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82"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205" fontId="38" fillId="0" borderId="0" applyFont="0" applyFill="0" applyBorder="0" applyAlignment="0" applyProtection="0"/>
    <xf numFmtId="205" fontId="38" fillId="0" borderId="0" applyFont="0" applyFill="0" applyBorder="0" applyAlignment="0" applyProtection="0"/>
    <xf numFmtId="16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4" fontId="38" fillId="0" borderId="0" applyFont="0" applyFill="0" applyBorder="0" applyAlignment="0" applyProtection="0"/>
    <xf numFmtId="42" fontId="38" fillId="0" borderId="0" applyFont="0" applyFill="0" applyBorder="0" applyAlignment="0" applyProtection="0"/>
    <xf numFmtId="197" fontId="38" fillId="0" borderId="0" applyFont="0" applyFill="0" applyBorder="0" applyAlignment="0" applyProtection="0"/>
    <xf numFmtId="191" fontId="38" fillId="0" borderId="0" applyFont="0" applyFill="0" applyBorder="0" applyAlignment="0" applyProtection="0"/>
    <xf numFmtId="42" fontId="38" fillId="0" borderId="0" applyFont="0" applyFill="0" applyBorder="0" applyAlignment="0" applyProtection="0"/>
    <xf numFmtId="197" fontId="38" fillId="0" borderId="0" applyFont="0" applyFill="0" applyBorder="0" applyAlignment="0" applyProtection="0"/>
    <xf numFmtId="197" fontId="38" fillId="0" borderId="0" applyFont="0" applyFill="0" applyBorder="0" applyAlignment="0" applyProtection="0"/>
    <xf numFmtId="201" fontId="38" fillId="0" borderId="0" applyFont="0" applyFill="0" applyBorder="0" applyAlignment="0" applyProtection="0"/>
    <xf numFmtId="197"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197" fontId="38" fillId="0" borderId="0" applyFont="0" applyFill="0" applyBorder="0" applyAlignment="0" applyProtection="0"/>
    <xf numFmtId="203" fontId="38" fillId="0" borderId="0" applyFont="0" applyFill="0" applyBorder="0" applyAlignment="0" applyProtection="0"/>
    <xf numFmtId="182" fontId="38" fillId="0" borderId="0" applyFont="0" applyFill="0" applyBorder="0" applyAlignment="0" applyProtection="0"/>
    <xf numFmtId="185"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82" fontId="38" fillId="0" borderId="0" applyFont="0" applyFill="0" applyBorder="0" applyAlignment="0" applyProtection="0"/>
    <xf numFmtId="185" fontId="38" fillId="0" borderId="0" applyFont="0" applyFill="0" applyBorder="0" applyAlignment="0" applyProtection="0"/>
    <xf numFmtId="0"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205" fontId="38" fillId="0" borderId="0" applyFont="0" applyFill="0" applyBorder="0" applyAlignment="0" applyProtection="0"/>
    <xf numFmtId="16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81" fontId="38" fillId="0" borderId="0" applyFont="0" applyFill="0" applyBorder="0" applyAlignment="0" applyProtection="0"/>
    <xf numFmtId="184"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81" fontId="38" fillId="0" borderId="0" applyFont="0" applyFill="0" applyBorder="0" applyAlignment="0" applyProtection="0"/>
    <xf numFmtId="184" fontId="38" fillId="0" borderId="0" applyFont="0" applyFill="0" applyBorder="0" applyAlignment="0" applyProtection="0"/>
    <xf numFmtId="198"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92"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20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97" fontId="38" fillId="0" borderId="0" applyFont="0" applyFill="0" applyBorder="0" applyAlignment="0" applyProtection="0"/>
    <xf numFmtId="191" fontId="38" fillId="0" borderId="0" applyFont="0" applyFill="0" applyBorder="0" applyAlignment="0" applyProtection="0"/>
    <xf numFmtId="42" fontId="38" fillId="0" borderId="0" applyFont="0" applyFill="0" applyBorder="0" applyAlignment="0" applyProtection="0"/>
    <xf numFmtId="197" fontId="38" fillId="0" borderId="0" applyFont="0" applyFill="0" applyBorder="0" applyAlignment="0" applyProtection="0"/>
    <xf numFmtId="197" fontId="38" fillId="0" borderId="0" applyFont="0" applyFill="0" applyBorder="0" applyAlignment="0" applyProtection="0"/>
    <xf numFmtId="201" fontId="38" fillId="0" borderId="0" applyFont="0" applyFill="0" applyBorder="0" applyAlignment="0" applyProtection="0"/>
    <xf numFmtId="197"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197" fontId="38" fillId="0" borderId="0" applyFont="0" applyFill="0" applyBorder="0" applyAlignment="0" applyProtection="0"/>
    <xf numFmtId="203" fontId="38" fillId="0" borderId="0" applyFont="0" applyFill="0" applyBorder="0" applyAlignment="0" applyProtection="0"/>
    <xf numFmtId="164" fontId="38" fillId="0" borderId="0" applyFont="0" applyFill="0" applyBorder="0" applyAlignment="0" applyProtection="0"/>
    <xf numFmtId="165" fontId="38" fillId="0" borderId="0" applyFont="0" applyFill="0" applyBorder="0" applyAlignment="0" applyProtection="0"/>
    <xf numFmtId="181" fontId="38" fillId="0" borderId="0" applyFont="0" applyFill="0" applyBorder="0" applyAlignment="0" applyProtection="0"/>
    <xf numFmtId="184"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81" fontId="38" fillId="0" borderId="0" applyFont="0" applyFill="0" applyBorder="0" applyAlignment="0" applyProtection="0"/>
    <xf numFmtId="184" fontId="38" fillId="0" borderId="0" applyFont="0" applyFill="0" applyBorder="0" applyAlignment="0" applyProtection="0"/>
    <xf numFmtId="198"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92"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20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82" fontId="38" fillId="0" borderId="0" applyFont="0" applyFill="0" applyBorder="0" applyAlignment="0" applyProtection="0"/>
    <xf numFmtId="185"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82" fontId="38" fillId="0" borderId="0" applyFont="0" applyFill="0" applyBorder="0" applyAlignment="0" applyProtection="0"/>
    <xf numFmtId="185" fontId="38" fillId="0" borderId="0" applyFont="0" applyFill="0" applyBorder="0" applyAlignment="0" applyProtection="0"/>
    <xf numFmtId="0"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20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4" fontId="38" fillId="0" borderId="0" applyFont="0" applyFill="0" applyBorder="0" applyAlignment="0" applyProtection="0"/>
    <xf numFmtId="180" fontId="38" fillId="0" borderId="0" applyFont="0" applyFill="0" applyBorder="0" applyAlignment="0" applyProtection="0"/>
    <xf numFmtId="180" fontId="38" fillId="0" borderId="0" applyFont="0" applyFill="0" applyBorder="0" applyAlignment="0" applyProtection="0"/>
    <xf numFmtId="206" fontId="38" fillId="0" borderId="0" applyFont="0" applyFill="0" applyBorder="0" applyAlignment="0" applyProtection="0"/>
    <xf numFmtId="42" fontId="38" fillId="0" borderId="0" applyFont="0" applyFill="0" applyBorder="0" applyAlignment="0" applyProtection="0"/>
    <xf numFmtId="197" fontId="38" fillId="0" borderId="0" applyFont="0" applyFill="0" applyBorder="0" applyAlignment="0" applyProtection="0"/>
    <xf numFmtId="197" fontId="38" fillId="0" borderId="0" applyFont="0" applyFill="0" applyBorder="0" applyAlignment="0" applyProtection="0"/>
    <xf numFmtId="201" fontId="38" fillId="0" borderId="0" applyFont="0" applyFill="0" applyBorder="0" applyAlignment="0" applyProtection="0"/>
    <xf numFmtId="197"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197" fontId="38" fillId="0" borderId="0" applyFont="0" applyFill="0" applyBorder="0" applyAlignment="0" applyProtection="0"/>
    <xf numFmtId="203" fontId="38" fillId="0" borderId="0" applyFont="0" applyFill="0" applyBorder="0" applyAlignment="0" applyProtection="0"/>
    <xf numFmtId="164" fontId="38" fillId="0" borderId="0" applyFont="0" applyFill="0" applyBorder="0" applyAlignment="0" applyProtection="0"/>
    <xf numFmtId="181" fontId="38" fillId="0" borderId="0" applyFont="0" applyFill="0" applyBorder="0" applyAlignment="0" applyProtection="0"/>
    <xf numFmtId="184"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81" fontId="38" fillId="0" borderId="0" applyFont="0" applyFill="0" applyBorder="0" applyAlignment="0" applyProtection="0"/>
    <xf numFmtId="184" fontId="38" fillId="0" borderId="0" applyFont="0" applyFill="0" applyBorder="0" applyAlignment="0" applyProtection="0"/>
    <xf numFmtId="198"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92"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20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82" fontId="38" fillId="0" borderId="0" applyFont="0" applyFill="0" applyBorder="0" applyAlignment="0" applyProtection="0"/>
    <xf numFmtId="185"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82" fontId="38" fillId="0" borderId="0" applyFont="0" applyFill="0" applyBorder="0" applyAlignment="0" applyProtection="0"/>
    <xf numFmtId="185" fontId="38" fillId="0" borderId="0" applyFont="0" applyFill="0" applyBorder="0" applyAlignment="0" applyProtection="0"/>
    <xf numFmtId="0"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20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80" fontId="38" fillId="0" borderId="0" applyFont="0" applyFill="0" applyBorder="0" applyAlignment="0" applyProtection="0"/>
    <xf numFmtId="180" fontId="38" fillId="0" borderId="0" applyFont="0" applyFill="0" applyBorder="0" applyAlignment="0" applyProtection="0"/>
    <xf numFmtId="206" fontId="38" fillId="0" borderId="0" applyFont="0" applyFill="0" applyBorder="0" applyAlignment="0" applyProtection="0"/>
    <xf numFmtId="165" fontId="38" fillId="0" borderId="0" applyFont="0" applyFill="0" applyBorder="0" applyAlignment="0" applyProtection="0"/>
    <xf numFmtId="0" fontId="38" fillId="0" borderId="0"/>
    <xf numFmtId="0" fontId="38" fillId="2" borderId="0"/>
    <xf numFmtId="9" fontId="38" fillId="0" borderId="0" applyFont="0" applyFill="0" applyBorder="0" applyAlignment="0" applyProtection="0"/>
    <xf numFmtId="0" fontId="38" fillId="2" borderId="0"/>
    <xf numFmtId="0" fontId="38" fillId="3" borderId="0" applyNumberFormat="0" applyBorder="0" applyAlignment="0" applyProtection="0"/>
    <xf numFmtId="0" fontId="38" fillId="4" borderId="0" applyNumberFormat="0" applyBorder="0" applyAlignment="0" applyProtection="0"/>
    <xf numFmtId="0" fontId="38" fillId="5" borderId="0" applyNumberFormat="0" applyBorder="0" applyAlignment="0" applyProtection="0"/>
    <xf numFmtId="0" fontId="38" fillId="6" borderId="0" applyNumberFormat="0" applyBorder="0" applyAlignment="0" applyProtection="0"/>
    <xf numFmtId="0" fontId="38" fillId="7" borderId="0" applyNumberFormat="0" applyBorder="0" applyAlignment="0" applyProtection="0"/>
    <xf numFmtId="0" fontId="38" fillId="8" borderId="0" applyNumberFormat="0" applyBorder="0" applyAlignment="0" applyProtection="0"/>
    <xf numFmtId="0" fontId="38" fillId="2" borderId="0"/>
    <xf numFmtId="0" fontId="38" fillId="0" borderId="0">
      <alignment wrapText="1"/>
    </xf>
    <xf numFmtId="0" fontId="38" fillId="9" borderId="0" applyNumberFormat="0" applyBorder="0" applyAlignment="0" applyProtection="0"/>
    <xf numFmtId="0" fontId="38" fillId="10" borderId="0" applyNumberFormat="0" applyBorder="0" applyAlignment="0" applyProtection="0"/>
    <xf numFmtId="0" fontId="38" fillId="11" borderId="0" applyNumberFormat="0" applyBorder="0" applyAlignment="0" applyProtection="0"/>
    <xf numFmtId="0" fontId="38" fillId="6" borderId="0" applyNumberFormat="0" applyBorder="0" applyAlignment="0" applyProtection="0"/>
    <xf numFmtId="0" fontId="38" fillId="9"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38" fillId="10" borderId="0" applyNumberFormat="0" applyBorder="0" applyAlignment="0" applyProtection="0"/>
    <xf numFmtId="0" fontId="38" fillId="11"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20" borderId="0" applyNumberFormat="0" applyBorder="0" applyAlignment="0" applyProtection="0"/>
    <xf numFmtId="196" fontId="38" fillId="0" borderId="0" applyFont="0" applyFill="0" applyBorder="0" applyAlignment="0" applyProtection="0"/>
    <xf numFmtId="0" fontId="38" fillId="0" borderId="0" applyFont="0" applyFill="0" applyBorder="0" applyAlignment="0" applyProtection="0"/>
    <xf numFmtId="183" fontId="38" fillId="0" borderId="0" applyFont="0" applyFill="0" applyBorder="0" applyAlignment="0" applyProtection="0"/>
    <xf numFmtId="167" fontId="38" fillId="0" borderId="0" applyFont="0" applyFill="0" applyBorder="0" applyAlignment="0" applyProtection="0"/>
    <xf numFmtId="0" fontId="38" fillId="0" borderId="0" applyFont="0" applyFill="0" applyBorder="0" applyAlignment="0" applyProtection="0"/>
    <xf numFmtId="200" fontId="38" fillId="0" borderId="0" applyFont="0" applyFill="0" applyBorder="0" applyAlignment="0" applyProtection="0"/>
    <xf numFmtId="171" fontId="38" fillId="0" borderId="0" applyFont="0" applyFill="0" applyBorder="0" applyAlignment="0" applyProtection="0"/>
    <xf numFmtId="0" fontId="38" fillId="0" borderId="0" applyFont="0" applyFill="0" applyBorder="0" applyAlignment="0" applyProtection="0"/>
    <xf numFmtId="184" fontId="38" fillId="0" borderId="0" applyFont="0" applyFill="0" applyBorder="0" applyAlignment="0" applyProtection="0"/>
    <xf numFmtId="168" fontId="38" fillId="0" borderId="0" applyFont="0" applyFill="0" applyBorder="0" applyAlignment="0" applyProtection="0"/>
    <xf numFmtId="0" fontId="38" fillId="0" borderId="0" applyFont="0" applyFill="0" applyBorder="0" applyAlignment="0" applyProtection="0"/>
    <xf numFmtId="185" fontId="38" fillId="0" borderId="0" applyFont="0" applyFill="0" applyBorder="0" applyAlignment="0" applyProtection="0"/>
    <xf numFmtId="180" fontId="38" fillId="0" borderId="0" applyFont="0" applyFill="0" applyBorder="0" applyAlignment="0" applyProtection="0"/>
    <xf numFmtId="0" fontId="38" fillId="4" borderId="0" applyNumberFormat="0" applyBorder="0" applyAlignment="0" applyProtection="0"/>
    <xf numFmtId="0" fontId="38" fillId="0" borderId="0"/>
    <xf numFmtId="0" fontId="38" fillId="0" borderId="0"/>
    <xf numFmtId="0" fontId="38" fillId="0" borderId="0"/>
    <xf numFmtId="0" fontId="38" fillId="0" borderId="0"/>
    <xf numFmtId="0" fontId="38" fillId="21" borderId="2" applyNumberFormat="0" applyAlignment="0" applyProtection="0"/>
    <xf numFmtId="0" fontId="38" fillId="0" borderId="0"/>
    <xf numFmtId="199" fontId="38" fillId="0" borderId="0" applyFont="0" applyFill="0" applyBorder="0" applyAlignment="0" applyProtection="0"/>
    <xf numFmtId="0" fontId="38" fillId="22" borderId="3" applyNumberFormat="0" applyAlignment="0" applyProtection="0"/>
    <xf numFmtId="1" fontId="38" fillId="0" borderId="4" applyBorder="0"/>
    <xf numFmtId="43" fontId="39" fillId="0" borderId="0" applyFont="0" applyFill="0" applyBorder="0" applyAlignment="0" applyProtection="0"/>
    <xf numFmtId="43" fontId="38" fillId="0" borderId="0" applyFont="0" applyFill="0" applyBorder="0" applyAlignment="0" applyProtection="0"/>
    <xf numFmtId="3" fontId="38" fillId="0" borderId="0" applyFont="0" applyFill="0" applyBorder="0" applyAlignment="0" applyProtection="0"/>
    <xf numFmtId="175" fontId="38" fillId="0" borderId="0" applyFont="0" applyFill="0" applyBorder="0" applyAlignment="0" applyProtection="0"/>
    <xf numFmtId="0" fontId="38" fillId="0" borderId="0" applyFont="0" applyFill="0" applyBorder="0" applyAlignment="0" applyProtection="0"/>
    <xf numFmtId="187" fontId="38" fillId="0" borderId="0" applyFont="0" applyFill="0" applyBorder="0" applyAlignment="0" applyProtection="0"/>
    <xf numFmtId="189" fontId="38" fillId="0" borderId="0" applyFont="0" applyFill="0" applyBorder="0" applyAlignment="0" applyProtection="0"/>
    <xf numFmtId="0" fontId="38" fillId="0" borderId="0" applyNumberFormat="0" applyFill="0" applyBorder="0" applyAlignment="0" applyProtection="0"/>
    <xf numFmtId="2" fontId="38" fillId="0" borderId="0" applyFont="0" applyFill="0" applyBorder="0" applyAlignment="0" applyProtection="0"/>
    <xf numFmtId="0" fontId="38" fillId="5" borderId="0" applyNumberFormat="0" applyBorder="0" applyAlignment="0" applyProtection="0"/>
    <xf numFmtId="38" fontId="38" fillId="23" borderId="0" applyNumberFormat="0" applyBorder="0" applyAlignment="0" applyProtection="0"/>
    <xf numFmtId="0" fontId="38" fillId="0" borderId="0">
      <alignment horizontal="left"/>
    </xf>
    <xf numFmtId="0" fontId="38" fillId="0" borderId="5" applyNumberFormat="0" applyAlignment="0" applyProtection="0">
      <alignment horizontal="left" vertical="center"/>
    </xf>
    <xf numFmtId="0" fontId="38" fillId="0" borderId="6">
      <alignment horizontal="left" vertical="center"/>
    </xf>
    <xf numFmtId="0" fontId="38" fillId="0" borderId="0" applyNumberFormat="0" applyFill="0" applyBorder="0" applyAlignment="0" applyProtection="0"/>
    <xf numFmtId="0" fontId="38" fillId="0" borderId="0" applyNumberFormat="0" applyFill="0" applyBorder="0" applyAlignment="0" applyProtection="0"/>
    <xf numFmtId="0" fontId="38" fillId="0" borderId="7" applyNumberFormat="0" applyFill="0" applyAlignment="0" applyProtection="0"/>
    <xf numFmtId="0" fontId="38" fillId="0" borderId="0" applyNumberFormat="0" applyFill="0" applyBorder="0" applyAlignment="0" applyProtection="0"/>
    <xf numFmtId="190" fontId="38" fillId="0" borderId="0">
      <protection locked="0"/>
    </xf>
    <xf numFmtId="190" fontId="38" fillId="0" borderId="0">
      <protection locked="0"/>
    </xf>
    <xf numFmtId="164" fontId="38" fillId="0" borderId="0" applyFont="0" applyFill="0" applyBorder="0" applyAlignment="0" applyProtection="0"/>
    <xf numFmtId="0" fontId="38" fillId="8" borderId="2" applyNumberFormat="0" applyAlignment="0" applyProtection="0"/>
    <xf numFmtId="10" fontId="38" fillId="23" borderId="8" applyNumberFormat="0" applyBorder="0" applyAlignment="0" applyProtection="0"/>
    <xf numFmtId="165" fontId="38" fillId="0" borderId="0" applyFont="0" applyFill="0" applyBorder="0" applyAlignment="0" applyProtection="0"/>
    <xf numFmtId="0" fontId="38" fillId="0" borderId="9" applyNumberFormat="0" applyFill="0" applyAlignment="0" applyProtection="0"/>
    <xf numFmtId="0" fontId="38" fillId="0" borderId="10"/>
    <xf numFmtId="0" fontId="38" fillId="0" borderId="0" applyNumberFormat="0" applyFont="0" applyFill="0" applyAlignment="0"/>
    <xf numFmtId="0" fontId="38" fillId="0" borderId="0" applyNumberFormat="0" applyFont="0" applyFill="0" applyAlignment="0"/>
    <xf numFmtId="4" fontId="38" fillId="0" borderId="11" applyBorder="0"/>
    <xf numFmtId="4" fontId="38" fillId="0" borderId="11" applyBorder="0"/>
    <xf numFmtId="0" fontId="38" fillId="0" borderId="0" applyNumberFormat="0" applyFont="0" applyFill="0" applyAlignment="0"/>
    <xf numFmtId="0" fontId="38" fillId="0" borderId="0" applyNumberFormat="0" applyFont="0" applyFill="0" applyAlignment="0"/>
    <xf numFmtId="0" fontId="38" fillId="24" borderId="0" applyNumberFormat="0" applyBorder="0" applyAlignment="0" applyProtection="0"/>
    <xf numFmtId="0" fontId="38" fillId="0" borderId="8" applyNumberFormat="0" applyFont="0" applyFill="0" applyBorder="0" applyAlignment="0">
      <alignment horizontal="center"/>
    </xf>
    <xf numFmtId="176" fontId="38" fillId="0" borderId="0"/>
    <xf numFmtId="0" fontId="38" fillId="0" borderId="0"/>
    <xf numFmtId="0" fontId="38" fillId="25" borderId="12" applyNumberFormat="0" applyFont="0" applyAlignment="0" applyProtection="0"/>
    <xf numFmtId="0" fontId="38" fillId="0" borderId="0" applyFont="0" applyFill="0" applyBorder="0" applyAlignment="0" applyProtection="0"/>
    <xf numFmtId="0" fontId="38" fillId="0" borderId="0"/>
    <xf numFmtId="0" fontId="38" fillId="21" borderId="13" applyNumberFormat="0" applyAlignment="0" applyProtection="0"/>
    <xf numFmtId="9" fontId="39" fillId="0" borderId="0" applyFont="0" applyFill="0" applyBorder="0" applyAlignment="0" applyProtection="0"/>
    <xf numFmtId="10" fontId="38" fillId="0" borderId="0" applyFont="0" applyFill="0" applyBorder="0" applyAlignment="0" applyProtection="0"/>
    <xf numFmtId="9" fontId="38" fillId="0" borderId="0" applyFont="0" applyFill="0" applyBorder="0" applyAlignment="0" applyProtection="0"/>
    <xf numFmtId="164" fontId="38" fillId="0" borderId="0" applyFont="0" applyFill="0" applyBorder="0" applyAlignment="0" applyProtection="0"/>
    <xf numFmtId="42"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92"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81"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20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81" fontId="38" fillId="0" borderId="0" applyFont="0" applyFill="0" applyBorder="0" applyAlignment="0" applyProtection="0"/>
    <xf numFmtId="184" fontId="38" fillId="0" borderId="0" applyFont="0" applyFill="0" applyBorder="0" applyAlignment="0" applyProtection="0"/>
    <xf numFmtId="184"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81" fontId="38" fillId="0" borderId="0" applyFont="0" applyFill="0" applyBorder="0" applyAlignment="0" applyProtection="0"/>
    <xf numFmtId="184" fontId="38" fillId="0" borderId="0" applyFont="0" applyFill="0" applyBorder="0" applyAlignment="0" applyProtection="0"/>
    <xf numFmtId="198"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92"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20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42" fontId="38" fillId="0" borderId="0" applyFont="0" applyFill="0" applyBorder="0" applyAlignment="0" applyProtection="0"/>
    <xf numFmtId="197" fontId="38" fillId="0" borderId="0" applyFont="0" applyFill="0" applyBorder="0" applyAlignment="0" applyProtection="0"/>
    <xf numFmtId="191" fontId="38" fillId="0" borderId="0" applyFont="0" applyFill="0" applyBorder="0" applyAlignment="0" applyProtection="0"/>
    <xf numFmtId="42" fontId="38" fillId="0" borderId="0" applyFont="0" applyFill="0" applyBorder="0" applyAlignment="0" applyProtection="0"/>
    <xf numFmtId="181" fontId="38" fillId="0" borderId="0" applyFont="0" applyFill="0" applyBorder="0" applyAlignment="0" applyProtection="0"/>
    <xf numFmtId="197" fontId="38" fillId="0" borderId="0" applyFont="0" applyFill="0" applyBorder="0" applyAlignment="0" applyProtection="0"/>
    <xf numFmtId="197" fontId="38" fillId="0" borderId="0" applyFont="0" applyFill="0" applyBorder="0" applyAlignment="0" applyProtection="0"/>
    <xf numFmtId="201" fontId="38" fillId="0" borderId="0" applyFont="0" applyFill="0" applyBorder="0" applyAlignment="0" applyProtection="0"/>
    <xf numFmtId="197"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197" fontId="38" fillId="0" borderId="0" applyFont="0" applyFill="0" applyBorder="0" applyAlignment="0" applyProtection="0"/>
    <xf numFmtId="203" fontId="38" fillId="0" borderId="0" applyFont="0" applyFill="0" applyBorder="0" applyAlignment="0" applyProtection="0"/>
    <xf numFmtId="181"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42" fontId="38" fillId="0" borderId="0" applyFont="0" applyFill="0" applyBorder="0" applyAlignment="0" applyProtection="0"/>
    <xf numFmtId="197" fontId="38" fillId="0" borderId="0" applyFont="0" applyFill="0" applyBorder="0" applyAlignment="0" applyProtection="0"/>
    <xf numFmtId="191" fontId="38" fillId="0" borderId="0" applyFont="0" applyFill="0" applyBorder="0" applyAlignment="0" applyProtection="0"/>
    <xf numFmtId="42" fontId="38" fillId="0" borderId="0" applyFont="0" applyFill="0" applyBorder="0" applyAlignment="0" applyProtection="0"/>
    <xf numFmtId="197" fontId="38" fillId="0" borderId="0" applyFont="0" applyFill="0" applyBorder="0" applyAlignment="0" applyProtection="0"/>
    <xf numFmtId="197" fontId="38" fillId="0" borderId="0" applyFont="0" applyFill="0" applyBorder="0" applyAlignment="0" applyProtection="0"/>
    <xf numFmtId="201" fontId="38" fillId="0" borderId="0" applyFont="0" applyFill="0" applyBorder="0" applyAlignment="0" applyProtection="0"/>
    <xf numFmtId="197" fontId="38" fillId="0" borderId="0" applyFont="0" applyFill="0" applyBorder="0" applyAlignment="0" applyProtection="0"/>
    <xf numFmtId="184"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197" fontId="38" fillId="0" borderId="0" applyFont="0" applyFill="0" applyBorder="0" applyAlignment="0" applyProtection="0"/>
    <xf numFmtId="203" fontId="38" fillId="0" borderId="0" applyFont="0" applyFill="0" applyBorder="0" applyAlignment="0" applyProtection="0"/>
    <xf numFmtId="42" fontId="38" fillId="0" borderId="0" applyFont="0" applyFill="0" applyBorder="0" applyAlignment="0" applyProtection="0"/>
    <xf numFmtId="197" fontId="38" fillId="0" borderId="0" applyFont="0" applyFill="0" applyBorder="0" applyAlignment="0" applyProtection="0"/>
    <xf numFmtId="191" fontId="38" fillId="0" borderId="0" applyFont="0" applyFill="0" applyBorder="0" applyAlignment="0" applyProtection="0"/>
    <xf numFmtId="42" fontId="38" fillId="0" borderId="0" applyFont="0" applyFill="0" applyBorder="0" applyAlignment="0" applyProtection="0"/>
    <xf numFmtId="198" fontId="38" fillId="0" borderId="0" applyFont="0" applyFill="0" applyBorder="0" applyAlignment="0" applyProtection="0"/>
    <xf numFmtId="197" fontId="38" fillId="0" borderId="0" applyFont="0" applyFill="0" applyBorder="0" applyAlignment="0" applyProtection="0"/>
    <xf numFmtId="197" fontId="38" fillId="0" borderId="0" applyFont="0" applyFill="0" applyBorder="0" applyAlignment="0" applyProtection="0"/>
    <xf numFmtId="201" fontId="38" fillId="0" borderId="0" applyFont="0" applyFill="0" applyBorder="0" applyAlignment="0" applyProtection="0"/>
    <xf numFmtId="197"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197" fontId="38" fillId="0" borderId="0" applyFont="0" applyFill="0" applyBorder="0" applyAlignment="0" applyProtection="0"/>
    <xf numFmtId="203" fontId="38" fillId="0" borderId="0" applyFont="0" applyFill="0" applyBorder="0" applyAlignment="0" applyProtection="0"/>
    <xf numFmtId="0" fontId="38" fillId="0" borderId="0"/>
    <xf numFmtId="207" fontId="38" fillId="0" borderId="14">
      <alignment horizontal="right" vertical="center"/>
    </xf>
    <xf numFmtId="207" fontId="38" fillId="0" borderId="14">
      <alignment horizontal="right" vertical="center"/>
    </xf>
    <xf numFmtId="207" fontId="38" fillId="0" borderId="14">
      <alignment horizontal="right" vertical="center"/>
    </xf>
    <xf numFmtId="193" fontId="38" fillId="0" borderId="8">
      <alignment horizontal="left"/>
    </xf>
    <xf numFmtId="0" fontId="38" fillId="0" borderId="0" applyNumberFormat="0" applyFill="0" applyBorder="0" applyAlignment="0" applyProtection="0"/>
    <xf numFmtId="0" fontId="38" fillId="0" borderId="15" applyNumberFormat="0" applyFont="0" applyFill="0" applyAlignment="0" applyProtection="0"/>
    <xf numFmtId="167" fontId="38" fillId="0" borderId="0"/>
    <xf numFmtId="195" fontId="38" fillId="0" borderId="8"/>
    <xf numFmtId="0" fontId="38" fillId="0" borderId="0"/>
    <xf numFmtId="0" fontId="38" fillId="0" borderId="0"/>
    <xf numFmtId="0" fontId="38" fillId="26" borderId="8">
      <alignment horizontal="left" vertical="center"/>
    </xf>
    <xf numFmtId="5" fontId="38" fillId="0" borderId="16">
      <alignment horizontal="left" vertical="top"/>
    </xf>
    <xf numFmtId="5" fontId="38" fillId="0" borderId="17">
      <alignment horizontal="left" vertical="top"/>
    </xf>
    <xf numFmtId="0" fontId="38" fillId="0" borderId="17">
      <alignment horizontal="left" vertical="center"/>
    </xf>
    <xf numFmtId="186" fontId="38" fillId="0" borderId="0" applyFont="0" applyFill="0" applyBorder="0" applyAlignment="0" applyProtection="0"/>
    <xf numFmtId="188" fontId="38" fillId="0" borderId="0" applyFont="0" applyFill="0" applyBorder="0" applyAlignment="0" applyProtection="0"/>
    <xf numFmtId="0" fontId="38" fillId="0" borderId="0" applyNumberFormat="0" applyFill="0" applyBorder="0" applyAlignment="0" applyProtection="0"/>
    <xf numFmtId="42" fontId="38" fillId="0" borderId="0" applyFont="0" applyFill="0" applyBorder="0" applyAlignment="0" applyProtection="0"/>
    <xf numFmtId="44" fontId="38" fillId="0" borderId="0" applyFont="0" applyFill="0" applyBorder="0" applyAlignment="0" applyProtection="0"/>
    <xf numFmtId="0" fontId="38" fillId="0" borderId="0"/>
    <xf numFmtId="0" fontId="38" fillId="0" borderId="0" applyFont="0" applyFill="0" applyBorder="0" applyAlignment="0" applyProtection="0"/>
    <xf numFmtId="0" fontId="38" fillId="0" borderId="0" applyFont="0" applyFill="0" applyBorder="0" applyAlignment="0" applyProtection="0"/>
    <xf numFmtId="0" fontId="38" fillId="0" borderId="0">
      <alignment vertical="center"/>
    </xf>
    <xf numFmtId="40" fontId="38" fillId="0" borderId="0" applyFont="0" applyFill="0" applyBorder="0" applyAlignment="0" applyProtection="0"/>
    <xf numFmtId="38" fontId="38" fillId="0" borderId="0" applyFont="0" applyFill="0" applyBorder="0" applyAlignment="0" applyProtection="0"/>
    <xf numFmtId="0" fontId="38" fillId="0" borderId="0" applyFont="0" applyFill="0" applyBorder="0" applyAlignment="0" applyProtection="0"/>
    <xf numFmtId="0" fontId="38" fillId="0" borderId="0" applyFont="0" applyFill="0" applyBorder="0" applyAlignment="0" applyProtection="0"/>
    <xf numFmtId="9" fontId="38" fillId="0" borderId="0" applyFont="0" applyFill="0" applyBorder="0" applyAlignment="0" applyProtection="0"/>
    <xf numFmtId="0" fontId="38" fillId="0" borderId="0"/>
    <xf numFmtId="0" fontId="38" fillId="0" borderId="0" applyFont="0" applyFill="0" applyBorder="0" applyAlignment="0" applyProtection="0"/>
    <xf numFmtId="0" fontId="38" fillId="0" borderId="0" applyFont="0" applyFill="0" applyBorder="0" applyAlignment="0" applyProtection="0"/>
    <xf numFmtId="174" fontId="38" fillId="0" borderId="0" applyFont="0" applyFill="0" applyBorder="0" applyAlignment="0" applyProtection="0"/>
    <xf numFmtId="173" fontId="38" fillId="0" borderId="0" applyFont="0" applyFill="0" applyBorder="0" applyAlignment="0" applyProtection="0"/>
    <xf numFmtId="0" fontId="38" fillId="0" borderId="0"/>
    <xf numFmtId="0" fontId="38" fillId="0" borderId="0"/>
    <xf numFmtId="164" fontId="38" fillId="0" borderId="0" applyFont="0" applyFill="0" applyBorder="0" applyAlignment="0" applyProtection="0"/>
    <xf numFmtId="165" fontId="38" fillId="0" borderId="0" applyFont="0" applyFill="0" applyBorder="0" applyAlignment="0" applyProtection="0"/>
    <xf numFmtId="185" fontId="38" fillId="0" borderId="0" applyFont="0" applyFill="0" applyBorder="0" applyAlignment="0" applyProtection="0"/>
    <xf numFmtId="184" fontId="38" fillId="0" borderId="0" applyFont="0" applyFill="0" applyBorder="0" applyAlignment="0" applyProtection="0"/>
    <xf numFmtId="0" fontId="38" fillId="0" borderId="0"/>
    <xf numFmtId="177" fontId="38" fillId="0" borderId="0" applyFont="0" applyFill="0" applyBorder="0" applyAlignment="0" applyProtection="0"/>
    <xf numFmtId="178" fontId="38" fillId="0" borderId="0" applyFont="0" applyFill="0" applyBorder="0" applyAlignment="0" applyProtection="0"/>
    <xf numFmtId="179" fontId="38" fillId="0" borderId="0" applyFont="0" applyFill="0" applyBorder="0" applyAlignment="0" applyProtection="0"/>
    <xf numFmtId="44" fontId="38" fillId="0" borderId="0" applyFont="0" applyFill="0" applyBorder="0" applyAlignment="0" applyProtection="0"/>
    <xf numFmtId="42" fontId="38" fillId="0" borderId="0" applyFont="0" applyFill="0" applyBorder="0" applyAlignment="0" applyProtection="0"/>
    <xf numFmtId="0" fontId="43" fillId="0" borderId="0"/>
    <xf numFmtId="43" fontId="37" fillId="0" borderId="0" applyFont="0" applyFill="0" applyBorder="0" applyAlignment="0" applyProtection="0"/>
    <xf numFmtId="0" fontId="38" fillId="0" borderId="0"/>
    <xf numFmtId="0" fontId="38" fillId="0" borderId="0"/>
    <xf numFmtId="43" fontId="36" fillId="0" borderId="0" applyFont="0" applyFill="0" applyBorder="0" applyAlignment="0" applyProtection="0"/>
    <xf numFmtId="0" fontId="38" fillId="0" borderId="0"/>
    <xf numFmtId="206" fontId="43" fillId="0" borderId="0" applyFont="0" applyFill="0" applyBorder="0" applyAlignment="0" applyProtection="0"/>
    <xf numFmtId="169" fontId="51" fillId="0" borderId="1" applyFont="0" applyBorder="0"/>
    <xf numFmtId="197" fontId="42" fillId="0" borderId="0" applyFont="0" applyFill="0" applyBorder="0" applyAlignment="0" applyProtection="0"/>
    <xf numFmtId="197" fontId="43" fillId="0" borderId="0" applyFont="0" applyFill="0" applyBorder="0" applyAlignment="0" applyProtection="0"/>
    <xf numFmtId="191" fontId="42" fillId="0" borderId="0" applyFont="0" applyFill="0" applyBorder="0" applyAlignment="0" applyProtection="0"/>
    <xf numFmtId="42" fontId="42" fillId="0" borderId="0" applyFont="0" applyFill="0" applyBorder="0" applyAlignment="0" applyProtection="0"/>
    <xf numFmtId="180" fontId="43" fillId="0" borderId="0" applyFont="0" applyFill="0" applyBorder="0" applyAlignment="0" applyProtection="0"/>
    <xf numFmtId="180" fontId="43" fillId="0" borderId="0" applyFont="0" applyFill="0" applyBorder="0" applyAlignment="0" applyProtection="0"/>
    <xf numFmtId="206" fontId="43" fillId="0" borderId="0" applyFont="0" applyFill="0" applyBorder="0" applyAlignment="0" applyProtection="0"/>
    <xf numFmtId="165" fontId="43" fillId="0" borderId="0" applyFont="0" applyFill="0" applyBorder="0" applyAlignment="0" applyProtection="0"/>
    <xf numFmtId="182" fontId="42" fillId="0" borderId="0" applyFont="0" applyFill="0" applyBorder="0" applyAlignment="0" applyProtection="0"/>
    <xf numFmtId="185" fontId="42" fillId="0" borderId="0" applyFont="0" applyFill="0" applyBorder="0" applyAlignment="0" applyProtection="0"/>
    <xf numFmtId="182" fontId="42" fillId="0" borderId="0" applyFont="0" applyFill="0" applyBorder="0" applyAlignment="0" applyProtection="0"/>
    <xf numFmtId="194"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5" fontId="42" fillId="0" borderId="0" applyFont="0" applyFill="0" applyBorder="0" applyAlignment="0" applyProtection="0"/>
    <xf numFmtId="0" fontId="42" fillId="0" borderId="0" applyFont="0" applyFill="0" applyBorder="0" applyAlignment="0" applyProtection="0"/>
    <xf numFmtId="43" fontId="42" fillId="0" borderId="0" applyFont="0" applyFill="0" applyBorder="0" applyAlignment="0" applyProtection="0"/>
    <xf numFmtId="165"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94" fontId="42" fillId="0" borderId="0" applyFont="0" applyFill="0" applyBorder="0" applyAlignment="0" applyProtection="0"/>
    <xf numFmtId="182" fontId="42" fillId="0" borderId="0" applyFont="0" applyFill="0" applyBorder="0" applyAlignment="0" applyProtection="0"/>
    <xf numFmtId="194" fontId="42" fillId="0" borderId="0" applyFont="0" applyFill="0" applyBorder="0" applyAlignment="0" applyProtection="0"/>
    <xf numFmtId="205" fontId="42" fillId="0" borderId="0" applyFont="0" applyFill="0" applyBorder="0" applyAlignment="0" applyProtection="0"/>
    <xf numFmtId="205" fontId="42" fillId="0" borderId="0" applyFont="0" applyFill="0" applyBorder="0" applyAlignment="0" applyProtection="0"/>
    <xf numFmtId="165" fontId="42" fillId="0" borderId="0" applyFont="0" applyFill="0" applyBorder="0" applyAlignment="0" applyProtection="0"/>
    <xf numFmtId="43" fontId="42" fillId="0" borderId="0" applyFont="0" applyFill="0" applyBorder="0" applyAlignment="0" applyProtection="0"/>
    <xf numFmtId="165" fontId="42" fillId="0" borderId="0" applyFont="0" applyFill="0" applyBorder="0" applyAlignment="0" applyProtection="0"/>
    <xf numFmtId="165" fontId="42" fillId="0" borderId="0" applyFont="0" applyFill="0" applyBorder="0" applyAlignment="0" applyProtection="0"/>
    <xf numFmtId="165" fontId="42" fillId="0" borderId="0" applyFont="0" applyFill="0" applyBorder="0" applyAlignment="0" applyProtection="0"/>
    <xf numFmtId="164" fontId="43" fillId="0" borderId="0" applyFont="0" applyFill="0" applyBorder="0" applyAlignment="0" applyProtection="0"/>
    <xf numFmtId="42" fontId="42" fillId="0" borderId="0" applyFont="0" applyFill="0" applyBorder="0" applyAlignment="0" applyProtection="0"/>
    <xf numFmtId="197" fontId="43" fillId="0" borderId="0" applyFont="0" applyFill="0" applyBorder="0" applyAlignment="0" applyProtection="0"/>
    <xf numFmtId="191" fontId="42" fillId="0" borderId="0" applyFont="0" applyFill="0" applyBorder="0" applyAlignment="0" applyProtection="0"/>
    <xf numFmtId="42" fontId="42" fillId="0" borderId="0" applyFont="0" applyFill="0" applyBorder="0" applyAlignment="0" applyProtection="0"/>
    <xf numFmtId="197" fontId="42" fillId="0" borderId="0" applyFont="0" applyFill="0" applyBorder="0" applyAlignment="0" applyProtection="0"/>
    <xf numFmtId="197" fontId="43" fillId="0" borderId="0" applyFont="0" applyFill="0" applyBorder="0" applyAlignment="0" applyProtection="0"/>
    <xf numFmtId="201" fontId="42" fillId="0" borderId="0" applyFont="0" applyFill="0" applyBorder="0" applyAlignment="0" applyProtection="0"/>
    <xf numFmtId="197" fontId="43" fillId="0" borderId="0" applyFont="0" applyFill="0" applyBorder="0" applyAlignment="0" applyProtection="0"/>
    <xf numFmtId="201" fontId="42" fillId="0" borderId="0" applyFont="0" applyFill="0" applyBorder="0" applyAlignment="0" applyProtection="0"/>
    <xf numFmtId="201" fontId="42" fillId="0" borderId="0" applyFont="0" applyFill="0" applyBorder="0" applyAlignment="0" applyProtection="0"/>
    <xf numFmtId="201" fontId="42" fillId="0" borderId="0" applyFont="0" applyFill="0" applyBorder="0" applyAlignment="0" applyProtection="0"/>
    <xf numFmtId="201" fontId="42" fillId="0" borderId="0" applyFont="0" applyFill="0" applyBorder="0" applyAlignment="0" applyProtection="0"/>
    <xf numFmtId="197" fontId="42" fillId="0" borderId="0" applyFont="0" applyFill="0" applyBorder="0" applyAlignment="0" applyProtection="0"/>
    <xf numFmtId="203" fontId="42" fillId="0" borderId="0" applyFont="0" applyFill="0" applyBorder="0" applyAlignment="0" applyProtection="0"/>
    <xf numFmtId="182" fontId="42" fillId="0" borderId="0" applyFont="0" applyFill="0" applyBorder="0" applyAlignment="0" applyProtection="0"/>
    <xf numFmtId="185" fontId="42" fillId="0" borderId="0" applyFont="0" applyFill="0" applyBorder="0" applyAlignment="0" applyProtection="0"/>
    <xf numFmtId="182" fontId="42" fillId="0" borderId="0" applyFont="0" applyFill="0" applyBorder="0" applyAlignment="0" applyProtection="0"/>
    <xf numFmtId="194"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5" fontId="42" fillId="0" borderId="0" applyFont="0" applyFill="0" applyBorder="0" applyAlignment="0" applyProtection="0"/>
    <xf numFmtId="0" fontId="42" fillId="0" borderId="0" applyFont="0" applyFill="0" applyBorder="0" applyAlignment="0" applyProtection="0"/>
    <xf numFmtId="43" fontId="42" fillId="0" borderId="0" applyFont="0" applyFill="0" applyBorder="0" applyAlignment="0" applyProtection="0"/>
    <xf numFmtId="165"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94" fontId="42" fillId="0" borderId="0" applyFont="0" applyFill="0" applyBorder="0" applyAlignment="0" applyProtection="0"/>
    <xf numFmtId="182" fontId="42" fillId="0" borderId="0" applyFont="0" applyFill="0" applyBorder="0" applyAlignment="0" applyProtection="0"/>
    <xf numFmtId="194" fontId="42" fillId="0" borderId="0" applyFont="0" applyFill="0" applyBorder="0" applyAlignment="0" applyProtection="0"/>
    <xf numFmtId="205" fontId="42" fillId="0" borderId="0" applyFont="0" applyFill="0" applyBorder="0" applyAlignment="0" applyProtection="0"/>
    <xf numFmtId="165" fontId="43" fillId="0" borderId="0" applyFont="0" applyFill="0" applyBorder="0" applyAlignment="0" applyProtection="0"/>
    <xf numFmtId="43" fontId="42" fillId="0" borderId="0" applyFont="0" applyFill="0" applyBorder="0" applyAlignment="0" applyProtection="0"/>
    <xf numFmtId="165" fontId="42" fillId="0" borderId="0" applyFont="0" applyFill="0" applyBorder="0" applyAlignment="0" applyProtection="0"/>
    <xf numFmtId="165" fontId="42" fillId="0" borderId="0" applyFont="0" applyFill="0" applyBorder="0" applyAlignment="0" applyProtection="0"/>
    <xf numFmtId="165" fontId="42" fillId="0" borderId="0" applyFont="0" applyFill="0" applyBorder="0" applyAlignment="0" applyProtection="0"/>
    <xf numFmtId="181" fontId="42" fillId="0" borderId="0" applyFont="0" applyFill="0" applyBorder="0" applyAlignment="0" applyProtection="0"/>
    <xf numFmtId="184" fontId="42" fillId="0" borderId="0" applyFont="0" applyFill="0" applyBorder="0" applyAlignment="0" applyProtection="0"/>
    <xf numFmtId="181" fontId="42" fillId="0" borderId="0" applyFont="0" applyFill="0" applyBorder="0" applyAlignment="0" applyProtection="0"/>
    <xf numFmtId="198"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184" fontId="42" fillId="0" borderId="0" applyFont="0" applyFill="0" applyBorder="0" applyAlignment="0" applyProtection="0"/>
    <xf numFmtId="198" fontId="43" fillId="0" borderId="0" applyFont="0" applyFill="0" applyBorder="0" applyAlignment="0" applyProtection="0"/>
    <xf numFmtId="41" fontId="42" fillId="0" borderId="0" applyFont="0" applyFill="0" applyBorder="0" applyAlignment="0" applyProtection="0"/>
    <xf numFmtId="164" fontId="42" fillId="0" borderId="0" applyFont="0" applyFill="0" applyBorder="0" applyAlignment="0" applyProtection="0"/>
    <xf numFmtId="192"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198" fontId="42" fillId="0" borderId="0" applyFont="0" applyFill="0" applyBorder="0" applyAlignment="0" applyProtection="0"/>
    <xf numFmtId="181" fontId="42" fillId="0" borderId="0" applyFont="0" applyFill="0" applyBorder="0" applyAlignment="0" applyProtection="0"/>
    <xf numFmtId="198" fontId="42" fillId="0" borderId="0" applyFont="0" applyFill="0" applyBorder="0" applyAlignment="0" applyProtection="0"/>
    <xf numFmtId="204" fontId="42" fillId="0" borderId="0" applyFont="0" applyFill="0" applyBorder="0" applyAlignment="0" applyProtection="0"/>
    <xf numFmtId="41" fontId="42" fillId="0" borderId="0" applyFont="0" applyFill="0" applyBorder="0" applyAlignment="0" applyProtection="0"/>
    <xf numFmtId="164" fontId="42" fillId="0" borderId="0" applyFont="0" applyFill="0" applyBorder="0" applyAlignment="0" applyProtection="0"/>
    <xf numFmtId="164" fontId="42" fillId="0" borderId="0" applyFont="0" applyFill="0" applyBorder="0" applyAlignment="0" applyProtection="0"/>
    <xf numFmtId="164" fontId="42" fillId="0" borderId="0" applyFont="0" applyFill="0" applyBorder="0" applyAlignment="0" applyProtection="0"/>
    <xf numFmtId="197" fontId="43" fillId="0" borderId="0" applyFont="0" applyFill="0" applyBorder="0" applyAlignment="0" applyProtection="0"/>
    <xf numFmtId="191" fontId="42" fillId="0" borderId="0" applyFont="0" applyFill="0" applyBorder="0" applyAlignment="0" applyProtection="0"/>
    <xf numFmtId="42" fontId="42" fillId="0" borderId="0" applyFont="0" applyFill="0" applyBorder="0" applyAlignment="0" applyProtection="0"/>
    <xf numFmtId="197" fontId="42" fillId="0" borderId="0" applyFont="0" applyFill="0" applyBorder="0" applyAlignment="0" applyProtection="0"/>
    <xf numFmtId="197" fontId="43" fillId="0" borderId="0" applyFont="0" applyFill="0" applyBorder="0" applyAlignment="0" applyProtection="0"/>
    <xf numFmtId="201" fontId="42" fillId="0" borderId="0" applyFont="0" applyFill="0" applyBorder="0" applyAlignment="0" applyProtection="0"/>
    <xf numFmtId="197" fontId="43" fillId="0" borderId="0" applyFont="0" applyFill="0" applyBorder="0" applyAlignment="0" applyProtection="0"/>
    <xf numFmtId="201" fontId="42" fillId="0" borderId="0" applyFont="0" applyFill="0" applyBorder="0" applyAlignment="0" applyProtection="0"/>
    <xf numFmtId="201" fontId="42" fillId="0" borderId="0" applyFont="0" applyFill="0" applyBorder="0" applyAlignment="0" applyProtection="0"/>
    <xf numFmtId="201" fontId="42" fillId="0" borderId="0" applyFont="0" applyFill="0" applyBorder="0" applyAlignment="0" applyProtection="0"/>
    <xf numFmtId="201" fontId="42" fillId="0" borderId="0" applyFont="0" applyFill="0" applyBorder="0" applyAlignment="0" applyProtection="0"/>
    <xf numFmtId="197" fontId="42" fillId="0" borderId="0" applyFont="0" applyFill="0" applyBorder="0" applyAlignment="0" applyProtection="0"/>
    <xf numFmtId="203" fontId="42" fillId="0" borderId="0" applyFont="0" applyFill="0" applyBorder="0" applyAlignment="0" applyProtection="0"/>
    <xf numFmtId="164" fontId="43" fillId="0" borderId="0" applyFont="0" applyFill="0" applyBorder="0" applyAlignment="0" applyProtection="0"/>
    <xf numFmtId="165" fontId="43" fillId="0" borderId="0" applyFont="0" applyFill="0" applyBorder="0" applyAlignment="0" applyProtection="0"/>
    <xf numFmtId="181" fontId="42" fillId="0" borderId="0" applyFont="0" applyFill="0" applyBorder="0" applyAlignment="0" applyProtection="0"/>
    <xf numFmtId="184" fontId="42" fillId="0" borderId="0" applyFont="0" applyFill="0" applyBorder="0" applyAlignment="0" applyProtection="0"/>
    <xf numFmtId="181" fontId="42" fillId="0" borderId="0" applyFont="0" applyFill="0" applyBorder="0" applyAlignment="0" applyProtection="0"/>
    <xf numFmtId="198"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184" fontId="42" fillId="0" borderId="0" applyFont="0" applyFill="0" applyBorder="0" applyAlignment="0" applyProtection="0"/>
    <xf numFmtId="198" fontId="43" fillId="0" borderId="0" applyFont="0" applyFill="0" applyBorder="0" applyAlignment="0" applyProtection="0"/>
    <xf numFmtId="41" fontId="42" fillId="0" borderId="0" applyFont="0" applyFill="0" applyBorder="0" applyAlignment="0" applyProtection="0"/>
    <xf numFmtId="164" fontId="42" fillId="0" borderId="0" applyFont="0" applyFill="0" applyBorder="0" applyAlignment="0" applyProtection="0"/>
    <xf numFmtId="192"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198" fontId="42" fillId="0" borderId="0" applyFont="0" applyFill="0" applyBorder="0" applyAlignment="0" applyProtection="0"/>
    <xf numFmtId="181" fontId="42" fillId="0" borderId="0" applyFont="0" applyFill="0" applyBorder="0" applyAlignment="0" applyProtection="0"/>
    <xf numFmtId="198" fontId="42" fillId="0" borderId="0" applyFont="0" applyFill="0" applyBorder="0" applyAlignment="0" applyProtection="0"/>
    <xf numFmtId="204" fontId="42" fillId="0" borderId="0" applyFont="0" applyFill="0" applyBorder="0" applyAlignment="0" applyProtection="0"/>
    <xf numFmtId="41" fontId="42" fillId="0" borderId="0" applyFont="0" applyFill="0" applyBorder="0" applyAlignment="0" applyProtection="0"/>
    <xf numFmtId="164" fontId="42" fillId="0" borderId="0" applyFont="0" applyFill="0" applyBorder="0" applyAlignment="0" applyProtection="0"/>
    <xf numFmtId="164" fontId="42" fillId="0" borderId="0" applyFont="0" applyFill="0" applyBorder="0" applyAlignment="0" applyProtection="0"/>
    <xf numFmtId="164" fontId="42" fillId="0" borderId="0" applyFont="0" applyFill="0" applyBorder="0" applyAlignment="0" applyProtection="0"/>
    <xf numFmtId="182" fontId="42" fillId="0" borderId="0" applyFont="0" applyFill="0" applyBorder="0" applyAlignment="0" applyProtection="0"/>
    <xf numFmtId="185" fontId="42" fillId="0" borderId="0" applyFont="0" applyFill="0" applyBorder="0" applyAlignment="0" applyProtection="0"/>
    <xf numFmtId="182" fontId="42" fillId="0" borderId="0" applyFont="0" applyFill="0" applyBorder="0" applyAlignment="0" applyProtection="0"/>
    <xf numFmtId="194"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5" fontId="42" fillId="0" borderId="0" applyFont="0" applyFill="0" applyBorder="0" applyAlignment="0" applyProtection="0"/>
    <xf numFmtId="0" fontId="42" fillId="0" borderId="0" applyFont="0" applyFill="0" applyBorder="0" applyAlignment="0" applyProtection="0"/>
    <xf numFmtId="43" fontId="42" fillId="0" borderId="0" applyFont="0" applyFill="0" applyBorder="0" applyAlignment="0" applyProtection="0"/>
    <xf numFmtId="165"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94" fontId="42" fillId="0" borderId="0" applyFont="0" applyFill="0" applyBorder="0" applyAlignment="0" applyProtection="0"/>
    <xf numFmtId="182" fontId="42" fillId="0" borderId="0" applyFont="0" applyFill="0" applyBorder="0" applyAlignment="0" applyProtection="0"/>
    <xf numFmtId="194" fontId="42" fillId="0" borderId="0" applyFont="0" applyFill="0" applyBorder="0" applyAlignment="0" applyProtection="0"/>
    <xf numFmtId="205" fontId="42" fillId="0" borderId="0" applyFont="0" applyFill="0" applyBorder="0" applyAlignment="0" applyProtection="0"/>
    <xf numFmtId="43" fontId="42" fillId="0" borderId="0" applyFont="0" applyFill="0" applyBorder="0" applyAlignment="0" applyProtection="0"/>
    <xf numFmtId="165" fontId="42" fillId="0" borderId="0" applyFont="0" applyFill="0" applyBorder="0" applyAlignment="0" applyProtection="0"/>
    <xf numFmtId="165" fontId="42" fillId="0" borderId="0" applyFont="0" applyFill="0" applyBorder="0" applyAlignment="0" applyProtection="0"/>
    <xf numFmtId="165" fontId="42" fillId="0" borderId="0" applyFont="0" applyFill="0" applyBorder="0" applyAlignment="0" applyProtection="0"/>
    <xf numFmtId="164" fontId="43" fillId="0" borderId="0" applyFont="0" applyFill="0" applyBorder="0" applyAlignment="0" applyProtection="0"/>
    <xf numFmtId="180" fontId="43" fillId="0" borderId="0" applyFont="0" applyFill="0" applyBorder="0" applyAlignment="0" applyProtection="0"/>
    <xf numFmtId="180" fontId="43" fillId="0" borderId="0" applyFont="0" applyFill="0" applyBorder="0" applyAlignment="0" applyProtection="0"/>
    <xf numFmtId="206" fontId="43" fillId="0" borderId="0" applyFont="0" applyFill="0" applyBorder="0" applyAlignment="0" applyProtection="0"/>
    <xf numFmtId="42" fontId="42" fillId="0" borderId="0" applyFont="0" applyFill="0" applyBorder="0" applyAlignment="0" applyProtection="0"/>
    <xf numFmtId="197" fontId="42" fillId="0" borderId="0" applyFont="0" applyFill="0" applyBorder="0" applyAlignment="0" applyProtection="0"/>
    <xf numFmtId="197" fontId="43" fillId="0" borderId="0" applyFont="0" applyFill="0" applyBorder="0" applyAlignment="0" applyProtection="0"/>
    <xf numFmtId="201" fontId="42" fillId="0" borderId="0" applyFont="0" applyFill="0" applyBorder="0" applyAlignment="0" applyProtection="0"/>
    <xf numFmtId="197" fontId="43" fillId="0" borderId="0" applyFont="0" applyFill="0" applyBorder="0" applyAlignment="0" applyProtection="0"/>
    <xf numFmtId="201" fontId="42" fillId="0" borderId="0" applyFont="0" applyFill="0" applyBorder="0" applyAlignment="0" applyProtection="0"/>
    <xf numFmtId="201" fontId="42" fillId="0" borderId="0" applyFont="0" applyFill="0" applyBorder="0" applyAlignment="0" applyProtection="0"/>
    <xf numFmtId="201" fontId="42" fillId="0" borderId="0" applyFont="0" applyFill="0" applyBorder="0" applyAlignment="0" applyProtection="0"/>
    <xf numFmtId="201" fontId="42" fillId="0" borderId="0" applyFont="0" applyFill="0" applyBorder="0" applyAlignment="0" applyProtection="0"/>
    <xf numFmtId="197" fontId="42" fillId="0" borderId="0" applyFont="0" applyFill="0" applyBorder="0" applyAlignment="0" applyProtection="0"/>
    <xf numFmtId="203" fontId="42" fillId="0" borderId="0" applyFont="0" applyFill="0" applyBorder="0" applyAlignment="0" applyProtection="0"/>
    <xf numFmtId="164" fontId="43" fillId="0" borderId="0" applyFont="0" applyFill="0" applyBorder="0" applyAlignment="0" applyProtection="0"/>
    <xf numFmtId="181" fontId="42" fillId="0" borderId="0" applyFont="0" applyFill="0" applyBorder="0" applyAlignment="0" applyProtection="0"/>
    <xf numFmtId="184" fontId="42" fillId="0" borderId="0" applyFont="0" applyFill="0" applyBorder="0" applyAlignment="0" applyProtection="0"/>
    <xf numFmtId="181" fontId="42" fillId="0" borderId="0" applyFont="0" applyFill="0" applyBorder="0" applyAlignment="0" applyProtection="0"/>
    <xf numFmtId="198"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184" fontId="42" fillId="0" borderId="0" applyFont="0" applyFill="0" applyBorder="0" applyAlignment="0" applyProtection="0"/>
    <xf numFmtId="198" fontId="43" fillId="0" borderId="0" applyFont="0" applyFill="0" applyBorder="0" applyAlignment="0" applyProtection="0"/>
    <xf numFmtId="41" fontId="42" fillId="0" borderId="0" applyFont="0" applyFill="0" applyBorder="0" applyAlignment="0" applyProtection="0"/>
    <xf numFmtId="164" fontId="42" fillId="0" borderId="0" applyFont="0" applyFill="0" applyBorder="0" applyAlignment="0" applyProtection="0"/>
    <xf numFmtId="192"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198" fontId="42" fillId="0" borderId="0" applyFont="0" applyFill="0" applyBorder="0" applyAlignment="0" applyProtection="0"/>
    <xf numFmtId="181" fontId="42" fillId="0" borderId="0" applyFont="0" applyFill="0" applyBorder="0" applyAlignment="0" applyProtection="0"/>
    <xf numFmtId="198" fontId="42" fillId="0" borderId="0" applyFont="0" applyFill="0" applyBorder="0" applyAlignment="0" applyProtection="0"/>
    <xf numFmtId="204" fontId="42" fillId="0" borderId="0" applyFont="0" applyFill="0" applyBorder="0" applyAlignment="0" applyProtection="0"/>
    <xf numFmtId="41" fontId="42" fillId="0" borderId="0" applyFont="0" applyFill="0" applyBorder="0" applyAlignment="0" applyProtection="0"/>
    <xf numFmtId="164" fontId="42" fillId="0" borderId="0" applyFont="0" applyFill="0" applyBorder="0" applyAlignment="0" applyProtection="0"/>
    <xf numFmtId="164" fontId="42" fillId="0" borderId="0" applyFont="0" applyFill="0" applyBorder="0" applyAlignment="0" applyProtection="0"/>
    <xf numFmtId="164" fontId="42" fillId="0" borderId="0" applyFont="0" applyFill="0" applyBorder="0" applyAlignment="0" applyProtection="0"/>
    <xf numFmtId="182" fontId="42" fillId="0" borderId="0" applyFont="0" applyFill="0" applyBorder="0" applyAlignment="0" applyProtection="0"/>
    <xf numFmtId="185" fontId="42" fillId="0" borderId="0" applyFont="0" applyFill="0" applyBorder="0" applyAlignment="0" applyProtection="0"/>
    <xf numFmtId="182" fontId="42" fillId="0" borderId="0" applyFont="0" applyFill="0" applyBorder="0" applyAlignment="0" applyProtection="0"/>
    <xf numFmtId="194"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5" fontId="42" fillId="0" borderId="0" applyFont="0" applyFill="0" applyBorder="0" applyAlignment="0" applyProtection="0"/>
    <xf numFmtId="0" fontId="42" fillId="0" borderId="0" applyFont="0" applyFill="0" applyBorder="0" applyAlignment="0" applyProtection="0"/>
    <xf numFmtId="43" fontId="42" fillId="0" borderId="0" applyFont="0" applyFill="0" applyBorder="0" applyAlignment="0" applyProtection="0"/>
    <xf numFmtId="165"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94" fontId="42" fillId="0" borderId="0" applyFont="0" applyFill="0" applyBorder="0" applyAlignment="0" applyProtection="0"/>
    <xf numFmtId="182" fontId="42" fillId="0" borderId="0" applyFont="0" applyFill="0" applyBorder="0" applyAlignment="0" applyProtection="0"/>
    <xf numFmtId="194" fontId="42" fillId="0" borderId="0" applyFont="0" applyFill="0" applyBorder="0" applyAlignment="0" applyProtection="0"/>
    <xf numFmtId="205" fontId="42" fillId="0" borderId="0" applyFont="0" applyFill="0" applyBorder="0" applyAlignment="0" applyProtection="0"/>
    <xf numFmtId="43" fontId="42" fillId="0" borderId="0" applyFont="0" applyFill="0" applyBorder="0" applyAlignment="0" applyProtection="0"/>
    <xf numFmtId="165" fontId="42" fillId="0" borderId="0" applyFont="0" applyFill="0" applyBorder="0" applyAlignment="0" applyProtection="0"/>
    <xf numFmtId="165" fontId="42" fillId="0" borderId="0" applyFont="0" applyFill="0" applyBorder="0" applyAlignment="0" applyProtection="0"/>
    <xf numFmtId="165" fontId="42" fillId="0" borderId="0" applyFont="0" applyFill="0" applyBorder="0" applyAlignment="0" applyProtection="0"/>
    <xf numFmtId="180" fontId="43" fillId="0" borderId="0" applyFont="0" applyFill="0" applyBorder="0" applyAlignment="0" applyProtection="0"/>
    <xf numFmtId="180" fontId="43" fillId="0" borderId="0" applyFont="0" applyFill="0" applyBorder="0" applyAlignment="0" applyProtection="0"/>
    <xf numFmtId="206" fontId="43" fillId="0" borderId="0" applyFont="0" applyFill="0" applyBorder="0" applyAlignment="0" applyProtection="0"/>
    <xf numFmtId="165" fontId="43" fillId="0" borderId="0" applyFont="0" applyFill="0" applyBorder="0" applyAlignment="0" applyProtection="0"/>
    <xf numFmtId="0" fontId="52" fillId="2" borderId="0"/>
    <xf numFmtId="0" fontId="53" fillId="2" borderId="0"/>
    <xf numFmtId="0" fontId="41" fillId="3" borderId="0" applyNumberFormat="0" applyBorder="0" applyAlignment="0" applyProtection="0"/>
    <xf numFmtId="0" fontId="41" fillId="4" borderId="0" applyNumberFormat="0" applyBorder="0" applyAlignment="0" applyProtection="0"/>
    <xf numFmtId="0" fontId="41" fillId="5" borderId="0" applyNumberFormat="0" applyBorder="0" applyAlignment="0" applyProtection="0"/>
    <xf numFmtId="0" fontId="41" fillId="6" borderId="0" applyNumberFormat="0" applyBorder="0" applyAlignment="0" applyProtection="0"/>
    <xf numFmtId="0" fontId="41" fillId="7" borderId="0" applyNumberFormat="0" applyBorder="0" applyAlignment="0" applyProtection="0"/>
    <xf numFmtId="0" fontId="41" fillId="8" borderId="0" applyNumberFormat="0" applyBorder="0" applyAlignment="0" applyProtection="0"/>
    <xf numFmtId="0" fontId="54" fillId="2" borderId="0"/>
    <xf numFmtId="0" fontId="55" fillId="0" borderId="0">
      <alignment wrapText="1"/>
    </xf>
    <xf numFmtId="0" fontId="41" fillId="9" borderId="0" applyNumberFormat="0" applyBorder="0" applyAlignment="0" applyProtection="0"/>
    <xf numFmtId="0" fontId="41" fillId="10" borderId="0" applyNumberFormat="0" applyBorder="0" applyAlignment="0" applyProtection="0"/>
    <xf numFmtId="0" fontId="41" fillId="11" borderId="0" applyNumberFormat="0" applyBorder="0" applyAlignment="0" applyProtection="0"/>
    <xf numFmtId="0" fontId="41" fillId="6" borderId="0" applyNumberFormat="0" applyBorder="0" applyAlignment="0" applyProtection="0"/>
    <xf numFmtId="0" fontId="41" fillId="9" borderId="0" applyNumberFormat="0" applyBorder="0" applyAlignment="0" applyProtection="0"/>
    <xf numFmtId="0" fontId="41" fillId="12" borderId="0" applyNumberFormat="0" applyBorder="0" applyAlignment="0" applyProtection="0"/>
    <xf numFmtId="0" fontId="56" fillId="13" borderId="0" applyNumberFormat="0" applyBorder="0" applyAlignment="0" applyProtection="0"/>
    <xf numFmtId="0" fontId="56" fillId="10" borderId="0" applyNumberFormat="0" applyBorder="0" applyAlignment="0" applyProtection="0"/>
    <xf numFmtId="0" fontId="56" fillId="11" borderId="0" applyNumberFormat="0" applyBorder="0" applyAlignment="0" applyProtection="0"/>
    <xf numFmtId="0" fontId="56" fillId="14" borderId="0" applyNumberFormat="0" applyBorder="0" applyAlignment="0" applyProtection="0"/>
    <xf numFmtId="0" fontId="56" fillId="15" borderId="0" applyNumberFormat="0" applyBorder="0" applyAlignment="0" applyProtection="0"/>
    <xf numFmtId="0" fontId="56" fillId="16" borderId="0" applyNumberFormat="0" applyBorder="0" applyAlignment="0" applyProtection="0"/>
    <xf numFmtId="0" fontId="56" fillId="17" borderId="0" applyNumberFormat="0" applyBorder="0" applyAlignment="0" applyProtection="0"/>
    <xf numFmtId="0" fontId="56" fillId="18" borderId="0" applyNumberFormat="0" applyBorder="0" applyAlignment="0" applyProtection="0"/>
    <xf numFmtId="0" fontId="56" fillId="19" borderId="0" applyNumberFormat="0" applyBorder="0" applyAlignment="0" applyProtection="0"/>
    <xf numFmtId="0" fontId="56" fillId="14" borderId="0" applyNumberFormat="0" applyBorder="0" applyAlignment="0" applyProtection="0"/>
    <xf numFmtId="0" fontId="56" fillId="15" borderId="0" applyNumberFormat="0" applyBorder="0" applyAlignment="0" applyProtection="0"/>
    <xf numFmtId="0" fontId="56" fillId="20" borderId="0" applyNumberFormat="0" applyBorder="0" applyAlignment="0" applyProtection="0"/>
    <xf numFmtId="180" fontId="43" fillId="0" borderId="0" applyFont="0" applyFill="0" applyBorder="0" applyAlignment="0" applyProtection="0"/>
    <xf numFmtId="0" fontId="57" fillId="4" borderId="0" applyNumberFormat="0" applyBorder="0" applyAlignment="0" applyProtection="0"/>
    <xf numFmtId="0" fontId="58" fillId="21" borderId="2" applyNumberFormat="0" applyAlignment="0" applyProtection="0"/>
    <xf numFmtId="0" fontId="59" fillId="0" borderId="0"/>
    <xf numFmtId="0" fontId="60" fillId="22" borderId="3" applyNumberFormat="0" applyAlignment="0" applyProtection="0"/>
    <xf numFmtId="1" fontId="61" fillId="0" borderId="4" applyBorder="0"/>
    <xf numFmtId="43" fontId="41" fillId="0" borderId="0" applyFont="0" applyFill="0" applyBorder="0" applyAlignment="0" applyProtection="0"/>
    <xf numFmtId="3" fontId="44" fillId="0" borderId="0" applyFont="0" applyFill="0" applyBorder="0" applyAlignment="0" applyProtection="0"/>
    <xf numFmtId="175" fontId="44" fillId="0" borderId="0" applyFont="0" applyFill="0" applyBorder="0" applyAlignment="0" applyProtection="0"/>
    <xf numFmtId="0" fontId="44" fillId="0" borderId="0" applyFont="0" applyFill="0" applyBorder="0" applyAlignment="0" applyProtection="0"/>
    <xf numFmtId="0" fontId="62" fillId="0" borderId="0" applyNumberFormat="0" applyFill="0" applyBorder="0" applyAlignment="0" applyProtection="0"/>
    <xf numFmtId="2" fontId="44" fillId="0" borderId="0" applyFont="0" applyFill="0" applyBorder="0" applyAlignment="0" applyProtection="0"/>
    <xf numFmtId="0" fontId="63" fillId="5" borderId="0" applyNumberFormat="0" applyBorder="0" applyAlignment="0" applyProtection="0"/>
    <xf numFmtId="38" fontId="45" fillId="23" borderId="0" applyNumberFormat="0" applyBorder="0" applyAlignment="0" applyProtection="0"/>
    <xf numFmtId="0" fontId="64" fillId="0" borderId="0">
      <alignment horizontal="left"/>
    </xf>
    <xf numFmtId="0" fontId="47" fillId="0" borderId="5" applyNumberFormat="0" applyAlignment="0" applyProtection="0">
      <alignment horizontal="left" vertical="center"/>
    </xf>
    <xf numFmtId="0" fontId="47" fillId="0" borderId="6">
      <alignment horizontal="left" vertical="center"/>
    </xf>
    <xf numFmtId="0" fontId="65" fillId="0" borderId="0" applyNumberFormat="0" applyFill="0" applyBorder="0" applyAlignment="0" applyProtection="0"/>
    <xf numFmtId="0" fontId="47" fillId="0" borderId="0" applyNumberFormat="0" applyFill="0" applyBorder="0" applyAlignment="0" applyProtection="0"/>
    <xf numFmtId="0" fontId="66" fillId="0" borderId="7" applyNumberFormat="0" applyFill="0" applyAlignment="0" applyProtection="0"/>
    <xf numFmtId="0" fontId="66" fillId="0" borderId="0" applyNumberFormat="0" applyFill="0" applyBorder="0" applyAlignment="0" applyProtection="0"/>
    <xf numFmtId="190" fontId="67" fillId="0" borderId="0">
      <protection locked="0"/>
    </xf>
    <xf numFmtId="190" fontId="67" fillId="0" borderId="0">
      <protection locked="0"/>
    </xf>
    <xf numFmtId="164" fontId="42" fillId="0" borderId="0" applyFont="0" applyFill="0" applyBorder="0" applyAlignment="0" applyProtection="0"/>
    <xf numFmtId="0" fontId="68" fillId="8" borderId="2" applyNumberFormat="0" applyAlignment="0" applyProtection="0"/>
    <xf numFmtId="10" fontId="45" fillId="23" borderId="8" applyNumberFormat="0" applyBorder="0" applyAlignment="0" applyProtection="0"/>
    <xf numFmtId="0" fontId="69" fillId="0" borderId="9" applyNumberFormat="0" applyFill="0" applyAlignment="0" applyProtection="0"/>
    <xf numFmtId="0" fontId="70" fillId="0" borderId="10"/>
    <xf numFmtId="0" fontId="50" fillId="0" borderId="0" applyNumberFormat="0" applyFont="0" applyFill="0" applyAlignment="0"/>
    <xf numFmtId="0" fontId="50" fillId="0" borderId="0" applyNumberFormat="0" applyFont="0" applyFill="0" applyAlignment="0"/>
    <xf numFmtId="4" fontId="71" fillId="0" borderId="11" applyBorder="0"/>
    <xf numFmtId="0" fontId="50" fillId="0" borderId="0" applyNumberFormat="0" applyFont="0" applyFill="0" applyAlignment="0"/>
    <xf numFmtId="0" fontId="50" fillId="0" borderId="0" applyNumberFormat="0" applyFont="0" applyFill="0" applyAlignment="0"/>
    <xf numFmtId="0" fontId="72" fillId="24" borderId="0" applyNumberFormat="0" applyBorder="0" applyAlignment="0" applyProtection="0"/>
    <xf numFmtId="0" fontId="73" fillId="0" borderId="8" applyNumberFormat="0" applyFont="0" applyFill="0" applyBorder="0" applyAlignment="0">
      <alignment horizontal="center"/>
    </xf>
    <xf numFmtId="176" fontId="74" fillId="0" borderId="0"/>
    <xf numFmtId="0" fontId="41" fillId="0" borderId="0"/>
    <xf numFmtId="0" fontId="42" fillId="25" borderId="12" applyNumberFormat="0" applyFont="0" applyAlignment="0" applyProtection="0"/>
    <xf numFmtId="0" fontId="75" fillId="21" borderId="13" applyNumberFormat="0" applyAlignment="0" applyProtection="0"/>
    <xf numFmtId="9" fontId="38" fillId="0" borderId="0" applyFont="0" applyFill="0" applyBorder="0" applyAlignment="0" applyProtection="0"/>
    <xf numFmtId="10" fontId="44" fillId="0" borderId="0" applyFont="0" applyFill="0" applyBorder="0" applyAlignment="0" applyProtection="0"/>
    <xf numFmtId="164" fontId="42" fillId="0" borderId="0" applyFont="0" applyFill="0" applyBorder="0" applyAlignment="0" applyProtection="0"/>
    <xf numFmtId="42" fontId="42" fillId="0" borderId="0" applyFont="0" applyFill="0" applyBorder="0" applyAlignment="0" applyProtection="0"/>
    <xf numFmtId="41" fontId="42" fillId="0" borderId="0" applyFont="0" applyFill="0" applyBorder="0" applyAlignment="0" applyProtection="0"/>
    <xf numFmtId="164" fontId="42" fillId="0" borderId="0" applyFont="0" applyFill="0" applyBorder="0" applyAlignment="0" applyProtection="0"/>
    <xf numFmtId="192"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198" fontId="42" fillId="0" borderId="0" applyFont="0" applyFill="0" applyBorder="0" applyAlignment="0" applyProtection="0"/>
    <xf numFmtId="181" fontId="42" fillId="0" borderId="0" applyFont="0" applyFill="0" applyBorder="0" applyAlignment="0" applyProtection="0"/>
    <xf numFmtId="198" fontId="42" fillId="0" borderId="0" applyFont="0" applyFill="0" applyBorder="0" applyAlignment="0" applyProtection="0"/>
    <xf numFmtId="204" fontId="42" fillId="0" borderId="0" applyFont="0" applyFill="0" applyBorder="0" applyAlignment="0" applyProtection="0"/>
    <xf numFmtId="41" fontId="42" fillId="0" borderId="0" applyFont="0" applyFill="0" applyBorder="0" applyAlignment="0" applyProtection="0"/>
    <xf numFmtId="164" fontId="42" fillId="0" borderId="0" applyFont="0" applyFill="0" applyBorder="0" applyAlignment="0" applyProtection="0"/>
    <xf numFmtId="164" fontId="42" fillId="0" borderId="0" applyFont="0" applyFill="0" applyBorder="0" applyAlignment="0" applyProtection="0"/>
    <xf numFmtId="164" fontId="42" fillId="0" borderId="0" applyFont="0" applyFill="0" applyBorder="0" applyAlignment="0" applyProtection="0"/>
    <xf numFmtId="181" fontId="42" fillId="0" borderId="0" applyFont="0" applyFill="0" applyBorder="0" applyAlignment="0" applyProtection="0"/>
    <xf numFmtId="184" fontId="42" fillId="0" borderId="0" applyFont="0" applyFill="0" applyBorder="0" applyAlignment="0" applyProtection="0"/>
    <xf numFmtId="184" fontId="42" fillId="0" borderId="0" applyFont="0" applyFill="0" applyBorder="0" applyAlignment="0" applyProtection="0"/>
    <xf numFmtId="181" fontId="42" fillId="0" borderId="0" applyFont="0" applyFill="0" applyBorder="0" applyAlignment="0" applyProtection="0"/>
    <xf numFmtId="198"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184" fontId="42" fillId="0" borderId="0" applyFont="0" applyFill="0" applyBorder="0" applyAlignment="0" applyProtection="0"/>
    <xf numFmtId="198" fontId="43" fillId="0" borderId="0" applyFont="0" applyFill="0" applyBorder="0" applyAlignment="0" applyProtection="0"/>
    <xf numFmtId="41" fontId="42" fillId="0" borderId="0" applyFont="0" applyFill="0" applyBorder="0" applyAlignment="0" applyProtection="0"/>
    <xf numFmtId="164" fontId="42" fillId="0" borderId="0" applyFont="0" applyFill="0" applyBorder="0" applyAlignment="0" applyProtection="0"/>
    <xf numFmtId="192" fontId="42" fillId="0" borderId="0" applyFont="0" applyFill="0" applyBorder="0" applyAlignment="0" applyProtection="0"/>
    <xf numFmtId="181"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198" fontId="42" fillId="0" borderId="0" applyFont="0" applyFill="0" applyBorder="0" applyAlignment="0" applyProtection="0"/>
    <xf numFmtId="181"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204" fontId="42" fillId="0" borderId="0" applyFont="0" applyFill="0" applyBorder="0" applyAlignment="0" applyProtection="0"/>
    <xf numFmtId="41" fontId="42" fillId="0" borderId="0" applyFont="0" applyFill="0" applyBorder="0" applyAlignment="0" applyProtection="0"/>
    <xf numFmtId="164" fontId="42" fillId="0" borderId="0" applyFont="0" applyFill="0" applyBorder="0" applyAlignment="0" applyProtection="0"/>
    <xf numFmtId="164" fontId="42" fillId="0" borderId="0" applyFont="0" applyFill="0" applyBorder="0" applyAlignment="0" applyProtection="0"/>
    <xf numFmtId="164" fontId="42" fillId="0" borderId="0" applyFont="0" applyFill="0" applyBorder="0" applyAlignment="0" applyProtection="0"/>
    <xf numFmtId="42" fontId="42" fillId="0" borderId="0" applyFont="0" applyFill="0" applyBorder="0" applyAlignment="0" applyProtection="0"/>
    <xf numFmtId="197" fontId="43" fillId="0" borderId="0" applyFont="0" applyFill="0" applyBorder="0" applyAlignment="0" applyProtection="0"/>
    <xf numFmtId="191" fontId="42" fillId="0" borderId="0" applyFont="0" applyFill="0" applyBorder="0" applyAlignment="0" applyProtection="0"/>
    <xf numFmtId="42" fontId="42" fillId="0" borderId="0" applyFont="0" applyFill="0" applyBorder="0" applyAlignment="0" applyProtection="0"/>
    <xf numFmtId="181" fontId="42" fillId="0" borderId="0" applyFont="0" applyFill="0" applyBorder="0" applyAlignment="0" applyProtection="0"/>
    <xf numFmtId="197" fontId="42" fillId="0" borderId="0" applyFont="0" applyFill="0" applyBorder="0" applyAlignment="0" applyProtection="0"/>
    <xf numFmtId="197" fontId="43" fillId="0" borderId="0" applyFont="0" applyFill="0" applyBorder="0" applyAlignment="0" applyProtection="0"/>
    <xf numFmtId="201" fontId="42" fillId="0" borderId="0" applyFont="0" applyFill="0" applyBorder="0" applyAlignment="0" applyProtection="0"/>
    <xf numFmtId="197" fontId="43" fillId="0" borderId="0" applyFont="0" applyFill="0" applyBorder="0" applyAlignment="0" applyProtection="0"/>
    <xf numFmtId="201" fontId="42" fillId="0" borderId="0" applyFont="0" applyFill="0" applyBorder="0" applyAlignment="0" applyProtection="0"/>
    <xf numFmtId="201" fontId="42" fillId="0" borderId="0" applyFont="0" applyFill="0" applyBorder="0" applyAlignment="0" applyProtection="0"/>
    <xf numFmtId="201" fontId="42" fillId="0" borderId="0" applyFont="0" applyFill="0" applyBorder="0" applyAlignment="0" applyProtection="0"/>
    <xf numFmtId="201" fontId="42" fillId="0" borderId="0" applyFont="0" applyFill="0" applyBorder="0" applyAlignment="0" applyProtection="0"/>
    <xf numFmtId="197" fontId="42" fillId="0" borderId="0" applyFont="0" applyFill="0" applyBorder="0" applyAlignment="0" applyProtection="0"/>
    <xf numFmtId="203" fontId="42" fillId="0" borderId="0" applyFont="0" applyFill="0" applyBorder="0" applyAlignment="0" applyProtection="0"/>
    <xf numFmtId="181" fontId="42" fillId="0" borderId="0" applyFont="0" applyFill="0" applyBorder="0" applyAlignment="0" applyProtection="0"/>
    <xf numFmtId="184" fontId="42" fillId="0" borderId="0" applyFont="0" applyFill="0" applyBorder="0" applyAlignment="0" applyProtection="0"/>
    <xf numFmtId="198" fontId="43" fillId="0" borderId="0" applyFont="0" applyFill="0" applyBorder="0" applyAlignment="0" applyProtection="0"/>
    <xf numFmtId="0" fontId="70" fillId="0" borderId="0"/>
    <xf numFmtId="207" fontId="76" fillId="0" borderId="14">
      <alignment horizontal="right" vertical="center"/>
    </xf>
    <xf numFmtId="193" fontId="42" fillId="0" borderId="8">
      <alignment horizontal="left"/>
    </xf>
    <xf numFmtId="0" fontId="77" fillId="0" borderId="0" applyNumberFormat="0" applyFill="0" applyBorder="0" applyAlignment="0" applyProtection="0"/>
    <xf numFmtId="0" fontId="44" fillId="0" borderId="15" applyNumberFormat="0" applyFont="0" applyFill="0" applyAlignment="0" applyProtection="0"/>
    <xf numFmtId="167" fontId="42" fillId="0" borderId="0"/>
    <xf numFmtId="195" fontId="42" fillId="0" borderId="8"/>
    <xf numFmtId="0" fontId="74" fillId="0" borderId="0"/>
    <xf numFmtId="0" fontId="74" fillId="0" borderId="0"/>
    <xf numFmtId="0" fontId="78" fillId="26" borderId="8">
      <alignment horizontal="left" vertical="center"/>
    </xf>
    <xf numFmtId="5" fontId="79" fillId="0" borderId="16">
      <alignment horizontal="left" vertical="top"/>
    </xf>
    <xf numFmtId="5" fontId="46" fillId="0" borderId="17">
      <alignment horizontal="left" vertical="top"/>
    </xf>
    <xf numFmtId="0" fontId="80" fillId="0" borderId="17">
      <alignment horizontal="left" vertical="center"/>
    </xf>
    <xf numFmtId="0" fontId="81" fillId="0" borderId="0" applyNumberFormat="0" applyFill="0" applyBorder="0" applyAlignment="0" applyProtection="0"/>
    <xf numFmtId="0" fontId="38" fillId="0" borderId="0"/>
    <xf numFmtId="206" fontId="38" fillId="0" borderId="0" applyFont="0" applyFill="0" applyBorder="0" applyAlignment="0" applyProtection="0"/>
    <xf numFmtId="169" fontId="38" fillId="0" borderId="1" applyFont="0" applyBorder="0"/>
    <xf numFmtId="197" fontId="38" fillId="0" borderId="0" applyFont="0" applyFill="0" applyBorder="0" applyAlignment="0" applyProtection="0"/>
    <xf numFmtId="197" fontId="38" fillId="0" borderId="0" applyFont="0" applyFill="0" applyBorder="0" applyAlignment="0" applyProtection="0"/>
    <xf numFmtId="191" fontId="38" fillId="0" borderId="0" applyFont="0" applyFill="0" applyBorder="0" applyAlignment="0" applyProtection="0"/>
    <xf numFmtId="42" fontId="38" fillId="0" borderId="0" applyFont="0" applyFill="0" applyBorder="0" applyAlignment="0" applyProtection="0"/>
    <xf numFmtId="180" fontId="38" fillId="0" borderId="0" applyFont="0" applyFill="0" applyBorder="0" applyAlignment="0" applyProtection="0"/>
    <xf numFmtId="180" fontId="38" fillId="0" borderId="0" applyFont="0" applyFill="0" applyBorder="0" applyAlignment="0" applyProtection="0"/>
    <xf numFmtId="206" fontId="38" fillId="0" borderId="0" applyFont="0" applyFill="0" applyBorder="0" applyAlignment="0" applyProtection="0"/>
    <xf numFmtId="165" fontId="38" fillId="0" borderId="0" applyFont="0" applyFill="0" applyBorder="0" applyAlignment="0" applyProtection="0"/>
    <xf numFmtId="182" fontId="38" fillId="0" borderId="0" applyFont="0" applyFill="0" applyBorder="0" applyAlignment="0" applyProtection="0"/>
    <xf numFmtId="185"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82" fontId="38" fillId="0" borderId="0" applyFont="0" applyFill="0" applyBorder="0" applyAlignment="0" applyProtection="0"/>
    <xf numFmtId="185" fontId="38" fillId="0" borderId="0" applyFont="0" applyFill="0" applyBorder="0" applyAlignment="0" applyProtection="0"/>
    <xf numFmtId="0"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82"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205" fontId="38" fillId="0" borderId="0" applyFont="0" applyFill="0" applyBorder="0" applyAlignment="0" applyProtection="0"/>
    <xf numFmtId="205" fontId="38" fillId="0" borderId="0" applyFont="0" applyFill="0" applyBorder="0" applyAlignment="0" applyProtection="0"/>
    <xf numFmtId="16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4" fontId="38" fillId="0" borderId="0" applyFont="0" applyFill="0" applyBorder="0" applyAlignment="0" applyProtection="0"/>
    <xf numFmtId="42" fontId="38" fillId="0" borderId="0" applyFont="0" applyFill="0" applyBorder="0" applyAlignment="0" applyProtection="0"/>
    <xf numFmtId="197" fontId="38" fillId="0" borderId="0" applyFont="0" applyFill="0" applyBorder="0" applyAlignment="0" applyProtection="0"/>
    <xf numFmtId="191" fontId="38" fillId="0" borderId="0" applyFont="0" applyFill="0" applyBorder="0" applyAlignment="0" applyProtection="0"/>
    <xf numFmtId="42" fontId="38" fillId="0" borderId="0" applyFont="0" applyFill="0" applyBorder="0" applyAlignment="0" applyProtection="0"/>
    <xf numFmtId="197" fontId="38" fillId="0" borderId="0" applyFont="0" applyFill="0" applyBorder="0" applyAlignment="0" applyProtection="0"/>
    <xf numFmtId="197" fontId="38" fillId="0" borderId="0" applyFont="0" applyFill="0" applyBorder="0" applyAlignment="0" applyProtection="0"/>
    <xf numFmtId="201" fontId="38" fillId="0" borderId="0" applyFont="0" applyFill="0" applyBorder="0" applyAlignment="0" applyProtection="0"/>
    <xf numFmtId="197"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197" fontId="38" fillId="0" borderId="0" applyFont="0" applyFill="0" applyBorder="0" applyAlignment="0" applyProtection="0"/>
    <xf numFmtId="203" fontId="38" fillId="0" borderId="0" applyFont="0" applyFill="0" applyBorder="0" applyAlignment="0" applyProtection="0"/>
    <xf numFmtId="182" fontId="38" fillId="0" borderId="0" applyFont="0" applyFill="0" applyBorder="0" applyAlignment="0" applyProtection="0"/>
    <xf numFmtId="185"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82" fontId="38" fillId="0" borderId="0" applyFont="0" applyFill="0" applyBorder="0" applyAlignment="0" applyProtection="0"/>
    <xf numFmtId="185" fontId="38" fillId="0" borderId="0" applyFont="0" applyFill="0" applyBorder="0" applyAlignment="0" applyProtection="0"/>
    <xf numFmtId="0"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205" fontId="38" fillId="0" borderId="0" applyFont="0" applyFill="0" applyBorder="0" applyAlignment="0" applyProtection="0"/>
    <xf numFmtId="16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81" fontId="38" fillId="0" borderId="0" applyFont="0" applyFill="0" applyBorder="0" applyAlignment="0" applyProtection="0"/>
    <xf numFmtId="184"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81" fontId="38" fillId="0" borderId="0" applyFont="0" applyFill="0" applyBorder="0" applyAlignment="0" applyProtection="0"/>
    <xf numFmtId="184" fontId="38" fillId="0" borderId="0" applyFont="0" applyFill="0" applyBorder="0" applyAlignment="0" applyProtection="0"/>
    <xf numFmtId="198"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92"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20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97" fontId="38" fillId="0" borderId="0" applyFont="0" applyFill="0" applyBorder="0" applyAlignment="0" applyProtection="0"/>
    <xf numFmtId="191" fontId="38" fillId="0" borderId="0" applyFont="0" applyFill="0" applyBorder="0" applyAlignment="0" applyProtection="0"/>
    <xf numFmtId="42" fontId="38" fillId="0" borderId="0" applyFont="0" applyFill="0" applyBorder="0" applyAlignment="0" applyProtection="0"/>
    <xf numFmtId="197" fontId="38" fillId="0" borderId="0" applyFont="0" applyFill="0" applyBorder="0" applyAlignment="0" applyProtection="0"/>
    <xf numFmtId="197" fontId="38" fillId="0" borderId="0" applyFont="0" applyFill="0" applyBorder="0" applyAlignment="0" applyProtection="0"/>
    <xf numFmtId="201" fontId="38" fillId="0" borderId="0" applyFont="0" applyFill="0" applyBorder="0" applyAlignment="0" applyProtection="0"/>
    <xf numFmtId="197"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197" fontId="38" fillId="0" borderId="0" applyFont="0" applyFill="0" applyBorder="0" applyAlignment="0" applyProtection="0"/>
    <xf numFmtId="203" fontId="38" fillId="0" borderId="0" applyFont="0" applyFill="0" applyBorder="0" applyAlignment="0" applyProtection="0"/>
    <xf numFmtId="164" fontId="38" fillId="0" borderId="0" applyFont="0" applyFill="0" applyBorder="0" applyAlignment="0" applyProtection="0"/>
    <xf numFmtId="165" fontId="38" fillId="0" borderId="0" applyFont="0" applyFill="0" applyBorder="0" applyAlignment="0" applyProtection="0"/>
    <xf numFmtId="181" fontId="38" fillId="0" borderId="0" applyFont="0" applyFill="0" applyBorder="0" applyAlignment="0" applyProtection="0"/>
    <xf numFmtId="184"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81" fontId="38" fillId="0" borderId="0" applyFont="0" applyFill="0" applyBorder="0" applyAlignment="0" applyProtection="0"/>
    <xf numFmtId="184" fontId="38" fillId="0" borderId="0" applyFont="0" applyFill="0" applyBorder="0" applyAlignment="0" applyProtection="0"/>
    <xf numFmtId="198"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92"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20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82" fontId="38" fillId="0" borderId="0" applyFont="0" applyFill="0" applyBorder="0" applyAlignment="0" applyProtection="0"/>
    <xf numFmtId="185"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82" fontId="38" fillId="0" borderId="0" applyFont="0" applyFill="0" applyBorder="0" applyAlignment="0" applyProtection="0"/>
    <xf numFmtId="185" fontId="38" fillId="0" borderId="0" applyFont="0" applyFill="0" applyBorder="0" applyAlignment="0" applyProtection="0"/>
    <xf numFmtId="0"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20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4" fontId="38" fillId="0" borderId="0" applyFont="0" applyFill="0" applyBorder="0" applyAlignment="0" applyProtection="0"/>
    <xf numFmtId="180" fontId="38" fillId="0" borderId="0" applyFont="0" applyFill="0" applyBorder="0" applyAlignment="0" applyProtection="0"/>
    <xf numFmtId="180" fontId="38" fillId="0" borderId="0" applyFont="0" applyFill="0" applyBorder="0" applyAlignment="0" applyProtection="0"/>
    <xf numFmtId="206" fontId="38" fillId="0" borderId="0" applyFont="0" applyFill="0" applyBorder="0" applyAlignment="0" applyProtection="0"/>
    <xf numFmtId="42" fontId="38" fillId="0" borderId="0" applyFont="0" applyFill="0" applyBorder="0" applyAlignment="0" applyProtection="0"/>
    <xf numFmtId="197" fontId="38" fillId="0" borderId="0" applyFont="0" applyFill="0" applyBorder="0" applyAlignment="0" applyProtection="0"/>
    <xf numFmtId="197" fontId="38" fillId="0" borderId="0" applyFont="0" applyFill="0" applyBorder="0" applyAlignment="0" applyProtection="0"/>
    <xf numFmtId="201" fontId="38" fillId="0" borderId="0" applyFont="0" applyFill="0" applyBorder="0" applyAlignment="0" applyProtection="0"/>
    <xf numFmtId="197"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197" fontId="38" fillId="0" borderId="0" applyFont="0" applyFill="0" applyBorder="0" applyAlignment="0" applyProtection="0"/>
    <xf numFmtId="203" fontId="38" fillId="0" borderId="0" applyFont="0" applyFill="0" applyBorder="0" applyAlignment="0" applyProtection="0"/>
    <xf numFmtId="164" fontId="38" fillId="0" borderId="0" applyFont="0" applyFill="0" applyBorder="0" applyAlignment="0" applyProtection="0"/>
    <xf numFmtId="181" fontId="38" fillId="0" borderId="0" applyFont="0" applyFill="0" applyBorder="0" applyAlignment="0" applyProtection="0"/>
    <xf numFmtId="184"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81" fontId="38" fillId="0" borderId="0" applyFont="0" applyFill="0" applyBorder="0" applyAlignment="0" applyProtection="0"/>
    <xf numFmtId="184" fontId="38" fillId="0" borderId="0" applyFont="0" applyFill="0" applyBorder="0" applyAlignment="0" applyProtection="0"/>
    <xf numFmtId="198"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92"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20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82" fontId="38" fillId="0" borderId="0" applyFont="0" applyFill="0" applyBorder="0" applyAlignment="0" applyProtection="0"/>
    <xf numFmtId="185"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82" fontId="38" fillId="0" borderId="0" applyFont="0" applyFill="0" applyBorder="0" applyAlignment="0" applyProtection="0"/>
    <xf numFmtId="185" fontId="38" fillId="0" borderId="0" applyFont="0" applyFill="0" applyBorder="0" applyAlignment="0" applyProtection="0"/>
    <xf numFmtId="0"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182" fontId="38" fillId="0" borderId="0" applyFont="0" applyFill="0" applyBorder="0" applyAlignment="0" applyProtection="0"/>
    <xf numFmtId="194" fontId="38" fillId="0" borderId="0" applyFont="0" applyFill="0" applyBorder="0" applyAlignment="0" applyProtection="0"/>
    <xf numFmtId="205" fontId="38" fillId="0" borderId="0" applyFont="0" applyFill="0" applyBorder="0" applyAlignment="0" applyProtection="0"/>
    <xf numFmtId="43"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80" fontId="38" fillId="0" borderId="0" applyFont="0" applyFill="0" applyBorder="0" applyAlignment="0" applyProtection="0"/>
    <xf numFmtId="180" fontId="38" fillId="0" borderId="0" applyFont="0" applyFill="0" applyBorder="0" applyAlignment="0" applyProtection="0"/>
    <xf numFmtId="206" fontId="38" fillId="0" borderId="0" applyFont="0" applyFill="0" applyBorder="0" applyAlignment="0" applyProtection="0"/>
    <xf numFmtId="165" fontId="38" fillId="0" borderId="0" applyFont="0" applyFill="0" applyBorder="0" applyAlignment="0" applyProtection="0"/>
    <xf numFmtId="0" fontId="38" fillId="2" borderId="0"/>
    <xf numFmtId="0" fontId="38" fillId="2" borderId="0"/>
    <xf numFmtId="0" fontId="38" fillId="3" borderId="0" applyNumberFormat="0" applyBorder="0" applyAlignment="0" applyProtection="0"/>
    <xf numFmtId="0" fontId="38" fillId="4" borderId="0" applyNumberFormat="0" applyBorder="0" applyAlignment="0" applyProtection="0"/>
    <xf numFmtId="0" fontId="38" fillId="5" borderId="0" applyNumberFormat="0" applyBorder="0" applyAlignment="0" applyProtection="0"/>
    <xf numFmtId="0" fontId="38" fillId="6" borderId="0" applyNumberFormat="0" applyBorder="0" applyAlignment="0" applyProtection="0"/>
    <xf numFmtId="0" fontId="38" fillId="7" borderId="0" applyNumberFormat="0" applyBorder="0" applyAlignment="0" applyProtection="0"/>
    <xf numFmtId="0" fontId="38" fillId="8" borderId="0" applyNumberFormat="0" applyBorder="0" applyAlignment="0" applyProtection="0"/>
    <xf numFmtId="0" fontId="38" fillId="2" borderId="0"/>
    <xf numFmtId="0" fontId="38" fillId="0" borderId="0">
      <alignment wrapText="1"/>
    </xf>
    <xf numFmtId="0" fontId="38" fillId="9" borderId="0" applyNumberFormat="0" applyBorder="0" applyAlignment="0" applyProtection="0"/>
    <xf numFmtId="0" fontId="38" fillId="10" borderId="0" applyNumberFormat="0" applyBorder="0" applyAlignment="0" applyProtection="0"/>
    <xf numFmtId="0" fontId="38" fillId="11" borderId="0" applyNumberFormat="0" applyBorder="0" applyAlignment="0" applyProtection="0"/>
    <xf numFmtId="0" fontId="38" fillId="6" borderId="0" applyNumberFormat="0" applyBorder="0" applyAlignment="0" applyProtection="0"/>
    <xf numFmtId="0" fontId="38" fillId="9"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38" fillId="10" borderId="0" applyNumberFormat="0" applyBorder="0" applyAlignment="0" applyProtection="0"/>
    <xf numFmtId="0" fontId="38" fillId="11"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20" borderId="0" applyNumberFormat="0" applyBorder="0" applyAlignment="0" applyProtection="0"/>
    <xf numFmtId="180" fontId="38" fillId="0" borderId="0" applyFont="0" applyFill="0" applyBorder="0" applyAlignment="0" applyProtection="0"/>
    <xf numFmtId="0" fontId="38" fillId="4" borderId="0" applyNumberFormat="0" applyBorder="0" applyAlignment="0" applyProtection="0"/>
    <xf numFmtId="0" fontId="38" fillId="21" borderId="2" applyNumberFormat="0" applyAlignment="0" applyProtection="0"/>
    <xf numFmtId="0" fontId="38" fillId="0" borderId="0"/>
    <xf numFmtId="0" fontId="38" fillId="22" borderId="3" applyNumberFormat="0" applyAlignment="0" applyProtection="0"/>
    <xf numFmtId="1" fontId="38" fillId="0" borderId="4" applyBorder="0"/>
    <xf numFmtId="43" fontId="39" fillId="0" borderId="0" applyFont="0" applyFill="0" applyBorder="0" applyAlignment="0" applyProtection="0"/>
    <xf numFmtId="43" fontId="38" fillId="0" borderId="0" applyFont="0" applyFill="0" applyBorder="0" applyAlignment="0" applyProtection="0"/>
    <xf numFmtId="3" fontId="38" fillId="0" borderId="0" applyFont="0" applyFill="0" applyBorder="0" applyAlignment="0" applyProtection="0"/>
    <xf numFmtId="175" fontId="38" fillId="0" borderId="0" applyFont="0" applyFill="0" applyBorder="0" applyAlignment="0" applyProtection="0"/>
    <xf numFmtId="0" fontId="38" fillId="0" borderId="0" applyFont="0" applyFill="0" applyBorder="0" applyAlignment="0" applyProtection="0"/>
    <xf numFmtId="0" fontId="38" fillId="0" borderId="0" applyNumberFormat="0" applyFill="0" applyBorder="0" applyAlignment="0" applyProtection="0"/>
    <xf numFmtId="2" fontId="38" fillId="0" borderId="0" applyFont="0" applyFill="0" applyBorder="0" applyAlignment="0" applyProtection="0"/>
    <xf numFmtId="0" fontId="38" fillId="5" borderId="0" applyNumberFormat="0" applyBorder="0" applyAlignment="0" applyProtection="0"/>
    <xf numFmtId="38" fontId="38" fillId="23" borderId="0" applyNumberFormat="0" applyBorder="0" applyAlignment="0" applyProtection="0"/>
    <xf numFmtId="0" fontId="38" fillId="0" borderId="0">
      <alignment horizontal="left"/>
    </xf>
    <xf numFmtId="0" fontId="38" fillId="0" borderId="5" applyNumberFormat="0" applyAlignment="0" applyProtection="0">
      <alignment horizontal="left" vertical="center"/>
    </xf>
    <xf numFmtId="0" fontId="38" fillId="0" borderId="6">
      <alignment horizontal="left" vertical="center"/>
    </xf>
    <xf numFmtId="0" fontId="38" fillId="0" borderId="0" applyNumberFormat="0" applyFill="0" applyBorder="0" applyAlignment="0" applyProtection="0"/>
    <xf numFmtId="0" fontId="38" fillId="0" borderId="0" applyNumberFormat="0" applyFill="0" applyBorder="0" applyAlignment="0" applyProtection="0"/>
    <xf numFmtId="0" fontId="38" fillId="0" borderId="7" applyNumberFormat="0" applyFill="0" applyAlignment="0" applyProtection="0"/>
    <xf numFmtId="0" fontId="38" fillId="0" borderId="0" applyNumberFormat="0" applyFill="0" applyBorder="0" applyAlignment="0" applyProtection="0"/>
    <xf numFmtId="190" fontId="38" fillId="0" borderId="0">
      <protection locked="0"/>
    </xf>
    <xf numFmtId="190" fontId="38" fillId="0" borderId="0">
      <protection locked="0"/>
    </xf>
    <xf numFmtId="164" fontId="38" fillId="0" borderId="0" applyFont="0" applyFill="0" applyBorder="0" applyAlignment="0" applyProtection="0"/>
    <xf numFmtId="0" fontId="38" fillId="8" borderId="2" applyNumberFormat="0" applyAlignment="0" applyProtection="0"/>
    <xf numFmtId="10" fontId="38" fillId="23" borderId="8" applyNumberFormat="0" applyBorder="0" applyAlignment="0" applyProtection="0"/>
    <xf numFmtId="0" fontId="38" fillId="0" borderId="9" applyNumberFormat="0" applyFill="0" applyAlignment="0" applyProtection="0"/>
    <xf numFmtId="0" fontId="38" fillId="0" borderId="10"/>
    <xf numFmtId="0" fontId="38" fillId="0" borderId="0" applyNumberFormat="0" applyFont="0" applyFill="0" applyAlignment="0"/>
    <xf numFmtId="0" fontId="38" fillId="0" borderId="0" applyNumberFormat="0" applyFont="0" applyFill="0" applyAlignment="0"/>
    <xf numFmtId="4" fontId="38" fillId="0" borderId="11" applyBorder="0"/>
    <xf numFmtId="0" fontId="38" fillId="0" borderId="0" applyNumberFormat="0" applyFont="0" applyFill="0" applyAlignment="0"/>
    <xf numFmtId="0" fontId="38" fillId="0" borderId="0" applyNumberFormat="0" applyFont="0" applyFill="0" applyAlignment="0"/>
    <xf numFmtId="0" fontId="38" fillId="24" borderId="0" applyNumberFormat="0" applyBorder="0" applyAlignment="0" applyProtection="0"/>
    <xf numFmtId="0" fontId="38" fillId="0" borderId="8" applyNumberFormat="0" applyFont="0" applyFill="0" applyBorder="0" applyAlignment="0">
      <alignment horizontal="center"/>
    </xf>
    <xf numFmtId="176" fontId="38" fillId="0" borderId="0"/>
    <xf numFmtId="0" fontId="38" fillId="0" borderId="0"/>
    <xf numFmtId="0" fontId="38" fillId="25" borderId="12" applyNumberFormat="0" applyFont="0" applyAlignment="0" applyProtection="0"/>
    <xf numFmtId="0" fontId="38" fillId="21" borderId="13" applyNumberFormat="0" applyAlignment="0" applyProtection="0"/>
    <xf numFmtId="9" fontId="39" fillId="0" borderId="0" applyFont="0" applyFill="0" applyBorder="0" applyAlignment="0" applyProtection="0"/>
    <xf numFmtId="10" fontId="38" fillId="0" borderId="0" applyFont="0" applyFill="0" applyBorder="0" applyAlignment="0" applyProtection="0"/>
    <xf numFmtId="9" fontId="38" fillId="0" borderId="0" applyFont="0" applyFill="0" applyBorder="0" applyAlignment="0" applyProtection="0"/>
    <xf numFmtId="164" fontId="38" fillId="0" borderId="0" applyFont="0" applyFill="0" applyBorder="0" applyAlignment="0" applyProtection="0"/>
    <xf numFmtId="42"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92"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81"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20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81" fontId="38" fillId="0" borderId="0" applyFont="0" applyFill="0" applyBorder="0" applyAlignment="0" applyProtection="0"/>
    <xf numFmtId="184" fontId="38" fillId="0" borderId="0" applyFont="0" applyFill="0" applyBorder="0" applyAlignment="0" applyProtection="0"/>
    <xf numFmtId="184"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81" fontId="38" fillId="0" borderId="0" applyFont="0" applyFill="0" applyBorder="0" applyAlignment="0" applyProtection="0"/>
    <xf numFmtId="184" fontId="38" fillId="0" borderId="0" applyFont="0" applyFill="0" applyBorder="0" applyAlignment="0" applyProtection="0"/>
    <xf numFmtId="198"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92"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81" fontId="38" fillId="0" borderId="0" applyFont="0" applyFill="0" applyBorder="0" applyAlignment="0" applyProtection="0"/>
    <xf numFmtId="198" fontId="38" fillId="0" borderId="0" applyFont="0" applyFill="0" applyBorder="0" applyAlignment="0" applyProtection="0"/>
    <xf numFmtId="198" fontId="38" fillId="0" borderId="0" applyFont="0" applyFill="0" applyBorder="0" applyAlignment="0" applyProtection="0"/>
    <xf numFmtId="204" fontId="38" fillId="0" borderId="0" applyFont="0" applyFill="0" applyBorder="0" applyAlignment="0" applyProtection="0"/>
    <xf numFmtId="41"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42" fontId="38" fillId="0" borderId="0" applyFont="0" applyFill="0" applyBorder="0" applyAlignment="0" applyProtection="0"/>
    <xf numFmtId="197" fontId="38" fillId="0" borderId="0" applyFont="0" applyFill="0" applyBorder="0" applyAlignment="0" applyProtection="0"/>
    <xf numFmtId="191" fontId="38" fillId="0" borderId="0" applyFont="0" applyFill="0" applyBorder="0" applyAlignment="0" applyProtection="0"/>
    <xf numFmtId="42" fontId="38" fillId="0" borderId="0" applyFont="0" applyFill="0" applyBorder="0" applyAlignment="0" applyProtection="0"/>
    <xf numFmtId="181" fontId="38" fillId="0" borderId="0" applyFont="0" applyFill="0" applyBorder="0" applyAlignment="0" applyProtection="0"/>
    <xf numFmtId="197" fontId="38" fillId="0" borderId="0" applyFont="0" applyFill="0" applyBorder="0" applyAlignment="0" applyProtection="0"/>
    <xf numFmtId="197" fontId="38" fillId="0" borderId="0" applyFont="0" applyFill="0" applyBorder="0" applyAlignment="0" applyProtection="0"/>
    <xf numFmtId="201" fontId="38" fillId="0" borderId="0" applyFont="0" applyFill="0" applyBorder="0" applyAlignment="0" applyProtection="0"/>
    <xf numFmtId="197"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201" fontId="38" fillId="0" borderId="0" applyFont="0" applyFill="0" applyBorder="0" applyAlignment="0" applyProtection="0"/>
    <xf numFmtId="197" fontId="38" fillId="0" borderId="0" applyFont="0" applyFill="0" applyBorder="0" applyAlignment="0" applyProtection="0"/>
    <xf numFmtId="203" fontId="38" fillId="0" borderId="0" applyFont="0" applyFill="0" applyBorder="0" applyAlignment="0" applyProtection="0"/>
    <xf numFmtId="181" fontId="38" fillId="0" borderId="0" applyFont="0" applyFill="0" applyBorder="0" applyAlignment="0" applyProtection="0"/>
    <xf numFmtId="184" fontId="38" fillId="0" borderId="0" applyFont="0" applyFill="0" applyBorder="0" applyAlignment="0" applyProtection="0"/>
    <xf numFmtId="198" fontId="38" fillId="0" borderId="0" applyFont="0" applyFill="0" applyBorder="0" applyAlignment="0" applyProtection="0"/>
    <xf numFmtId="197" fontId="42" fillId="0" borderId="0" applyFont="0" applyFill="0" applyBorder="0" applyAlignment="0" applyProtection="0"/>
    <xf numFmtId="0" fontId="38" fillId="0" borderId="0"/>
    <xf numFmtId="207" fontId="38" fillId="0" borderId="14">
      <alignment horizontal="right" vertical="center"/>
    </xf>
    <xf numFmtId="0" fontId="38" fillId="0" borderId="0"/>
    <xf numFmtId="193" fontId="38" fillId="0" borderId="8">
      <alignment horizontal="left"/>
    </xf>
    <xf numFmtId="0" fontId="38" fillId="0" borderId="0" applyNumberFormat="0" applyFill="0" applyBorder="0" applyAlignment="0" applyProtection="0"/>
    <xf numFmtId="0" fontId="38" fillId="0" borderId="15" applyNumberFormat="0" applyFont="0" applyFill="0" applyAlignment="0" applyProtection="0"/>
    <xf numFmtId="167" fontId="38" fillId="0" borderId="0"/>
    <xf numFmtId="195" fontId="38" fillId="0" borderId="8"/>
    <xf numFmtId="0" fontId="38" fillId="0" borderId="0"/>
    <xf numFmtId="0" fontId="38" fillId="0" borderId="0"/>
    <xf numFmtId="0" fontId="38" fillId="26" borderId="8">
      <alignment horizontal="left" vertical="center"/>
    </xf>
    <xf numFmtId="5" fontId="38" fillId="0" borderId="16">
      <alignment horizontal="left" vertical="top"/>
    </xf>
    <xf numFmtId="5" fontId="38" fillId="0" borderId="17">
      <alignment horizontal="left" vertical="top"/>
    </xf>
    <xf numFmtId="0" fontId="38" fillId="0" borderId="17">
      <alignment horizontal="left" vertical="center"/>
    </xf>
    <xf numFmtId="0" fontId="38" fillId="0" borderId="0" applyNumberFormat="0" applyFill="0" applyBorder="0" applyAlignment="0" applyProtection="0"/>
    <xf numFmtId="43" fontId="36" fillId="0" borderId="0" applyFont="0" applyFill="0" applyBorder="0" applyAlignment="0" applyProtection="0"/>
    <xf numFmtId="0" fontId="38" fillId="0" borderId="0"/>
    <xf numFmtId="43" fontId="82" fillId="0" borderId="0" applyFont="0" applyFill="0" applyBorder="0" applyAlignment="0" applyProtection="0"/>
    <xf numFmtId="0" fontId="38" fillId="0" borderId="0"/>
    <xf numFmtId="0" fontId="68" fillId="8" borderId="2" applyNumberFormat="0" applyAlignment="0" applyProtection="0"/>
    <xf numFmtId="9" fontId="38" fillId="0" borderId="0" applyFont="0" applyFill="0" applyBorder="0" applyAlignment="0" applyProtection="0"/>
    <xf numFmtId="0" fontId="43" fillId="0" borderId="0"/>
    <xf numFmtId="169" fontId="86" fillId="0" borderId="1" applyFont="0" applyBorder="0"/>
    <xf numFmtId="43" fontId="43" fillId="0" borderId="0" applyFont="0" applyFill="0" applyBorder="0" applyAlignment="0" applyProtection="0"/>
    <xf numFmtId="43" fontId="43" fillId="0" borderId="0" applyFont="0" applyFill="0" applyBorder="0" applyAlignment="0" applyProtection="0"/>
    <xf numFmtId="43" fontId="44" fillId="0" borderId="0" applyFont="0" applyFill="0" applyBorder="0" applyAlignment="0" applyProtection="0"/>
    <xf numFmtId="176" fontId="87" fillId="0" borderId="0"/>
    <xf numFmtId="0" fontId="43" fillId="0" borderId="0"/>
    <xf numFmtId="0" fontId="85" fillId="0" borderId="0"/>
    <xf numFmtId="0" fontId="87" fillId="0" borderId="0"/>
    <xf numFmtId="0" fontId="87" fillId="0" borderId="0"/>
    <xf numFmtId="0" fontId="35" fillId="0" borderId="0"/>
    <xf numFmtId="0" fontId="34" fillId="0" borderId="0"/>
    <xf numFmtId="9" fontId="41" fillId="0" borderId="0" applyFont="0" applyFill="0" applyBorder="0" applyAlignment="0" applyProtection="0"/>
    <xf numFmtId="0" fontId="41" fillId="0" borderId="0"/>
    <xf numFmtId="0" fontId="33" fillId="0" borderId="0"/>
    <xf numFmtId="0" fontId="43" fillId="0" borderId="0"/>
    <xf numFmtId="43" fontId="40" fillId="0" borderId="0" applyFont="0" applyFill="0" applyBorder="0" applyAlignment="0" applyProtection="0"/>
    <xf numFmtId="167" fontId="41" fillId="0" borderId="0" applyFont="0" applyFill="0" applyBorder="0" applyAlignment="0" applyProtection="0"/>
    <xf numFmtId="0" fontId="32" fillId="0" borderId="0"/>
    <xf numFmtId="43" fontId="32" fillId="0" borderId="0" applyFont="0" applyFill="0" applyBorder="0" applyAlignment="0" applyProtection="0"/>
    <xf numFmtId="0" fontId="32" fillId="0" borderId="0"/>
    <xf numFmtId="43" fontId="32" fillId="0" borderId="0" applyFont="0" applyFill="0" applyBorder="0" applyAlignment="0" applyProtection="0"/>
    <xf numFmtId="0" fontId="32" fillId="0" borderId="0"/>
    <xf numFmtId="43" fontId="32" fillId="0" borderId="0" applyFont="0" applyFill="0" applyBorder="0" applyAlignment="0" applyProtection="0"/>
    <xf numFmtId="0" fontId="31" fillId="0" borderId="0"/>
    <xf numFmtId="0" fontId="31" fillId="0" borderId="0"/>
    <xf numFmtId="0" fontId="30" fillId="0" borderId="0"/>
    <xf numFmtId="0" fontId="30" fillId="0" borderId="0"/>
    <xf numFmtId="0" fontId="30" fillId="0" borderId="0"/>
    <xf numFmtId="43" fontId="30" fillId="0" borderId="0" applyFont="0" applyFill="0" applyBorder="0" applyAlignment="0" applyProtection="0"/>
    <xf numFmtId="0" fontId="29" fillId="0" borderId="0"/>
    <xf numFmtId="43" fontId="29" fillId="0" borderId="0" applyFont="0" applyFill="0" applyBorder="0" applyAlignment="0" applyProtection="0"/>
    <xf numFmtId="0" fontId="28" fillId="0" borderId="0"/>
    <xf numFmtId="0" fontId="28" fillId="0" borderId="0"/>
    <xf numFmtId="43" fontId="28" fillId="0" borderId="0" applyFont="0" applyFill="0" applyBorder="0" applyAlignment="0" applyProtection="0"/>
    <xf numFmtId="0" fontId="46" fillId="0" borderId="0"/>
    <xf numFmtId="0" fontId="27" fillId="0" borderId="0"/>
    <xf numFmtId="43" fontId="27" fillId="0" borderId="0" applyFont="0" applyFill="0" applyBorder="0" applyAlignment="0" applyProtection="0"/>
    <xf numFmtId="0" fontId="27" fillId="0" borderId="0"/>
    <xf numFmtId="0" fontId="27" fillId="0" borderId="0"/>
    <xf numFmtId="0" fontId="27" fillId="0" borderId="0"/>
    <xf numFmtId="0" fontId="26" fillId="0" borderId="0"/>
    <xf numFmtId="0" fontId="26" fillId="0" borderId="0"/>
    <xf numFmtId="43" fontId="26" fillId="0" borderId="0" applyFont="0" applyFill="0" applyBorder="0" applyAlignment="0" applyProtection="0"/>
    <xf numFmtId="0" fontId="26" fillId="0" borderId="0"/>
    <xf numFmtId="43" fontId="26" fillId="0" borderId="0" applyFont="0" applyFill="0" applyBorder="0" applyAlignment="0" applyProtection="0"/>
    <xf numFmtId="0" fontId="26" fillId="0" borderId="0"/>
    <xf numFmtId="0" fontId="90" fillId="0" borderId="0"/>
    <xf numFmtId="43" fontId="25"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1"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0" fontId="40" fillId="0" borderId="0"/>
    <xf numFmtId="0" fontId="25" fillId="0" borderId="0"/>
    <xf numFmtId="0" fontId="40" fillId="0" borderId="0"/>
    <xf numFmtId="0" fontId="40" fillId="0" borderId="0"/>
    <xf numFmtId="9" fontId="40"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0" fontId="24" fillId="0" borderId="0"/>
    <xf numFmtId="43" fontId="24" fillId="0" borderId="0" applyFont="0" applyFill="0" applyBorder="0" applyAlignment="0" applyProtection="0"/>
    <xf numFmtId="0" fontId="23" fillId="0" borderId="0"/>
    <xf numFmtId="43" fontId="23" fillId="0" borderId="0" applyFont="0" applyFill="0" applyBorder="0" applyAlignment="0" applyProtection="0"/>
    <xf numFmtId="0" fontId="22" fillId="0" borderId="0"/>
    <xf numFmtId="43" fontId="22" fillId="0" borderId="0" applyFont="0" applyFill="0" applyBorder="0" applyAlignment="0" applyProtection="0"/>
    <xf numFmtId="0" fontId="21" fillId="0" borderId="0"/>
    <xf numFmtId="0" fontId="20" fillId="0" borderId="0"/>
    <xf numFmtId="43" fontId="20" fillId="0" borderId="0" applyFont="0" applyFill="0" applyBorder="0" applyAlignment="0" applyProtection="0"/>
    <xf numFmtId="0" fontId="19" fillId="0" borderId="0"/>
    <xf numFmtId="43" fontId="19" fillId="0" borderId="0" applyFont="0" applyFill="0" applyBorder="0" applyAlignment="0" applyProtection="0"/>
    <xf numFmtId="0" fontId="18" fillId="0" borderId="0"/>
    <xf numFmtId="43" fontId="18" fillId="0" borderId="0" applyFont="0" applyFill="0" applyBorder="0" applyAlignment="0" applyProtection="0"/>
    <xf numFmtId="0" fontId="17" fillId="0" borderId="0"/>
    <xf numFmtId="43" fontId="17" fillId="0" borderId="0" applyFont="0" applyFill="0" applyBorder="0" applyAlignment="0" applyProtection="0"/>
    <xf numFmtId="0" fontId="16" fillId="0" borderId="0"/>
    <xf numFmtId="43" fontId="16" fillId="0" borderId="0" applyFont="0" applyFill="0" applyBorder="0" applyAlignment="0" applyProtection="0"/>
    <xf numFmtId="0" fontId="15" fillId="0" borderId="0"/>
    <xf numFmtId="43" fontId="15" fillId="0" borderId="0" applyFont="0" applyFill="0" applyBorder="0" applyAlignment="0" applyProtection="0"/>
    <xf numFmtId="0" fontId="14" fillId="0" borderId="0"/>
    <xf numFmtId="43" fontId="14" fillId="0" borderId="0" applyFont="0" applyFill="0" applyBorder="0" applyAlignment="0" applyProtection="0"/>
    <xf numFmtId="0" fontId="13" fillId="0" borderId="0"/>
    <xf numFmtId="0" fontId="12" fillId="0" borderId="0"/>
    <xf numFmtId="43" fontId="12" fillId="0" borderId="0" applyFont="0" applyFill="0" applyBorder="0" applyAlignment="0" applyProtection="0"/>
    <xf numFmtId="0" fontId="12" fillId="0" borderId="0"/>
    <xf numFmtId="43" fontId="12" fillId="0" borderId="0" applyFont="0" applyFill="0" applyBorder="0" applyAlignment="0" applyProtection="0"/>
    <xf numFmtId="0" fontId="11" fillId="0" borderId="0"/>
    <xf numFmtId="0" fontId="10" fillId="0" borderId="0"/>
    <xf numFmtId="0" fontId="9" fillId="0" borderId="0"/>
    <xf numFmtId="43" fontId="9" fillId="0" borderId="0" applyFont="0" applyFill="0" applyBorder="0" applyAlignment="0" applyProtection="0"/>
    <xf numFmtId="0" fontId="9" fillId="0" borderId="0"/>
    <xf numFmtId="0" fontId="8" fillId="0" borderId="0"/>
    <xf numFmtId="43" fontId="8" fillId="0" borderId="0" applyFont="0" applyFill="0" applyBorder="0" applyAlignment="0" applyProtection="0"/>
    <xf numFmtId="0" fontId="7" fillId="0" borderId="0"/>
    <xf numFmtId="43" fontId="7" fillId="0" borderId="0" applyFont="0" applyFill="0" applyBorder="0" applyAlignment="0" applyProtection="0"/>
    <xf numFmtId="43" fontId="46" fillId="0" borderId="0" applyFont="0" applyFill="0" applyBorder="0" applyAlignment="0" applyProtection="0"/>
    <xf numFmtId="43" fontId="39" fillId="0" borderId="0" applyFont="0" applyFill="0" applyBorder="0" applyAlignment="0" applyProtection="0"/>
    <xf numFmtId="9" fontId="39" fillId="0" borderId="0" applyFont="0" applyFill="0" applyBorder="0" applyAlignment="0" applyProtection="0"/>
    <xf numFmtId="43" fontId="6" fillId="0" borderId="0" applyFont="0" applyFill="0" applyBorder="0" applyAlignment="0" applyProtection="0"/>
    <xf numFmtId="9" fontId="39" fillId="0" borderId="0" applyFont="0" applyFill="0" applyBorder="0" applyAlignment="0" applyProtection="0"/>
    <xf numFmtId="0" fontId="38" fillId="0" borderId="0"/>
    <xf numFmtId="43" fontId="38" fillId="0" borderId="0" applyFont="0" applyFill="0" applyBorder="0" applyAlignment="0" applyProtection="0"/>
    <xf numFmtId="0" fontId="44" fillId="0" borderId="0"/>
    <xf numFmtId="0" fontId="5" fillId="0" borderId="0"/>
    <xf numFmtId="9" fontId="5" fillId="0" borderId="0" applyFont="0" applyFill="0" applyBorder="0" applyAlignment="0" applyProtection="0"/>
    <xf numFmtId="9" fontId="4" fillId="0" borderId="0" applyFont="0" applyFill="0" applyBorder="0" applyAlignment="0" applyProtection="0"/>
    <xf numFmtId="0" fontId="3" fillId="0" borderId="0"/>
    <xf numFmtId="43" fontId="3" fillId="0" borderId="0" applyFont="0" applyFill="0" applyBorder="0" applyAlignment="0" applyProtection="0"/>
    <xf numFmtId="0" fontId="38" fillId="0" borderId="0"/>
    <xf numFmtId="0" fontId="2" fillId="0" borderId="0"/>
    <xf numFmtId="43" fontId="2" fillId="0" borderId="0" applyFont="0" applyFill="0" applyBorder="0" applyAlignment="0" applyProtection="0"/>
    <xf numFmtId="0" fontId="1" fillId="0" borderId="0"/>
    <xf numFmtId="0" fontId="92" fillId="0" borderId="0"/>
    <xf numFmtId="9" fontId="92" fillId="0" borderId="0" applyFont="0" applyFill="0" applyBorder="0" applyAlignment="0" applyProtection="0"/>
    <xf numFmtId="43" fontId="92" fillId="0" borderId="0" applyFont="0" applyFill="0" applyBorder="0" applyAlignment="0" applyProtection="0"/>
    <xf numFmtId="44" fontId="92" fillId="0" borderId="0" applyFont="0" applyFill="0" applyBorder="0" applyAlignment="0" applyProtection="0"/>
    <xf numFmtId="0" fontId="38" fillId="0" borderId="0"/>
  </cellStyleXfs>
  <cellXfs count="465">
    <xf numFmtId="0" fontId="0" fillId="0" borderId="0" xfId="0"/>
    <xf numFmtId="0" fontId="0" fillId="0" borderId="0" xfId="0" applyFont="1" applyFill="1"/>
    <xf numFmtId="0" fontId="0" fillId="0" borderId="0" xfId="0" applyProtection="1">
      <protection hidden="1"/>
    </xf>
    <xf numFmtId="0" fontId="49" fillId="0" borderId="0" xfId="0" applyFont="1" applyAlignment="1"/>
    <xf numFmtId="4" fontId="49" fillId="27" borderId="0" xfId="0" applyNumberFormat="1" applyFont="1" applyFill="1"/>
    <xf numFmtId="0" fontId="49" fillId="0" borderId="11" xfId="0" applyFont="1" applyFill="1" applyBorder="1"/>
    <xf numFmtId="4" fontId="49" fillId="0" borderId="0" xfId="0" applyNumberFormat="1" applyFont="1"/>
    <xf numFmtId="169" fontId="49" fillId="0" borderId="0" xfId="0" applyNumberFormat="1" applyFont="1"/>
    <xf numFmtId="43" fontId="49" fillId="0" borderId="0" xfId="0" applyNumberFormat="1" applyFont="1"/>
    <xf numFmtId="4" fontId="49" fillId="0" borderId="0" xfId="0" applyNumberFormat="1" applyFont="1" applyFill="1"/>
    <xf numFmtId="4" fontId="49" fillId="0" borderId="0" xfId="0" applyNumberFormat="1" applyFont="1" applyBorder="1"/>
    <xf numFmtId="0" fontId="49" fillId="0" borderId="0" xfId="0" applyFont="1" applyBorder="1"/>
    <xf numFmtId="0" fontId="48" fillId="0" borderId="0" xfId="0" applyFont="1" applyFill="1" applyBorder="1" applyAlignment="1"/>
    <xf numFmtId="0" fontId="48" fillId="27" borderId="0" xfId="0" applyFont="1" applyFill="1" applyBorder="1" applyAlignment="1">
      <alignment horizontal="center"/>
    </xf>
    <xf numFmtId="169" fontId="48" fillId="27" borderId="0" xfId="0" applyNumberFormat="1" applyFont="1" applyFill="1" applyBorder="1" applyAlignment="1"/>
    <xf numFmtId="169" fontId="48" fillId="0" borderId="0" xfId="379" applyNumberFormat="1" applyFont="1" applyFill="1" applyBorder="1"/>
    <xf numFmtId="43" fontId="48" fillId="0" borderId="0" xfId="379" applyFont="1" applyFill="1" applyBorder="1" applyAlignment="1"/>
    <xf numFmtId="4" fontId="48" fillId="0" borderId="0" xfId="0" applyNumberFormat="1" applyFont="1" applyFill="1"/>
    <xf numFmtId="169" fontId="48" fillId="27" borderId="0" xfId="379" applyNumberFormat="1" applyFont="1" applyFill="1" applyBorder="1" applyAlignment="1"/>
    <xf numFmtId="169" fontId="48" fillId="0" borderId="0" xfId="0" applyNumberFormat="1" applyFont="1" applyFill="1" applyBorder="1" applyAlignment="1"/>
    <xf numFmtId="169" fontId="49" fillId="0" borderId="11" xfId="379" applyNumberFormat="1" applyFont="1" applyFill="1" applyBorder="1"/>
    <xf numFmtId="0" fontId="49" fillId="0" borderId="0" xfId="0" applyFont="1" applyFill="1" applyBorder="1" applyAlignment="1"/>
    <xf numFmtId="0" fontId="48" fillId="27" borderId="8" xfId="0" applyFont="1" applyFill="1" applyBorder="1" applyAlignment="1">
      <alignment horizontal="center"/>
    </xf>
    <xf numFmtId="43" fontId="49" fillId="0" borderId="0" xfId="379" applyFont="1" applyFill="1" applyBorder="1"/>
    <xf numFmtId="169" fontId="49" fillId="0" borderId="0" xfId="379" applyNumberFormat="1" applyFont="1" applyFill="1" applyBorder="1"/>
    <xf numFmtId="169" fontId="48" fillId="27" borderId="8" xfId="379" applyNumberFormat="1" applyFont="1" applyFill="1" applyBorder="1" applyAlignment="1"/>
    <xf numFmtId="0" fontId="48" fillId="0" borderId="8" xfId="0" applyFont="1" applyFill="1" applyBorder="1"/>
    <xf numFmtId="0" fontId="48" fillId="0" borderId="8" xfId="0" applyFont="1" applyFill="1" applyBorder="1" applyAlignment="1"/>
    <xf numFmtId="43" fontId="49" fillId="0" borderId="11" xfId="379" applyFont="1" applyFill="1" applyBorder="1"/>
    <xf numFmtId="0" fontId="48" fillId="0" borderId="0" xfId="0" applyFont="1" applyFill="1" applyBorder="1" applyAlignment="1">
      <alignment vertical="center"/>
    </xf>
    <xf numFmtId="169" fontId="48" fillId="0" borderId="0" xfId="379" applyNumberFormat="1" applyFont="1" applyFill="1" applyBorder="1" applyAlignment="1"/>
    <xf numFmtId="4" fontId="48" fillId="0" borderId="0" xfId="0" applyNumberFormat="1" applyFont="1"/>
    <xf numFmtId="4" fontId="49" fillId="0" borderId="0" xfId="0" applyNumberFormat="1" applyFont="1" applyFill="1" applyBorder="1" applyAlignment="1"/>
    <xf numFmtId="4" fontId="49" fillId="0" borderId="0" xfId="0" applyNumberFormat="1" applyFont="1" applyFill="1" applyBorder="1"/>
    <xf numFmtId="169" fontId="49" fillId="0" borderId="20" xfId="379" applyNumberFormat="1" applyFont="1" applyFill="1" applyBorder="1"/>
    <xf numFmtId="4" fontId="49" fillId="0" borderId="0" xfId="0" applyNumberFormat="1" applyFont="1" applyFill="1" applyBorder="1" applyAlignment="1">
      <alignment shrinkToFit="1"/>
    </xf>
    <xf numFmtId="43" fontId="49" fillId="0" borderId="0" xfId="379" applyFont="1"/>
    <xf numFmtId="0" fontId="49" fillId="0" borderId="0" xfId="0" applyFont="1" applyFill="1" applyBorder="1"/>
    <xf numFmtId="49" fontId="49" fillId="0" borderId="21" xfId="414" applyNumberFormat="1" applyFont="1" applyFill="1" applyBorder="1" applyAlignment="1">
      <alignment vertical="center" wrapText="1"/>
    </xf>
    <xf numFmtId="4" fontId="48" fillId="0" borderId="0" xfId="0" applyNumberFormat="1" applyFont="1" applyFill="1" applyBorder="1" applyAlignment="1">
      <alignment horizontal="center" vertical="center" shrinkToFit="1"/>
    </xf>
    <xf numFmtId="169" fontId="48" fillId="0" borderId="0" xfId="0" applyNumberFormat="1" applyFont="1" applyFill="1" applyBorder="1" applyAlignment="1">
      <alignment horizontal="center" shrinkToFit="1"/>
    </xf>
    <xf numFmtId="43" fontId="48" fillId="0" borderId="0" xfId="0" applyNumberFormat="1" applyFont="1" applyFill="1" applyBorder="1" applyAlignment="1">
      <alignment horizontal="center" shrinkToFit="1"/>
    </xf>
    <xf numFmtId="4" fontId="48" fillId="0" borderId="0" xfId="0" applyNumberFormat="1" applyFont="1" applyFill="1" applyBorder="1"/>
    <xf numFmtId="169" fontId="49" fillId="0" borderId="25" xfId="379" applyNumberFormat="1" applyFont="1" applyFill="1" applyBorder="1"/>
    <xf numFmtId="169" fontId="48" fillId="0" borderId="8" xfId="379" applyNumberFormat="1" applyFont="1" applyFill="1" applyBorder="1"/>
    <xf numFmtId="9" fontId="48" fillId="0" borderId="23" xfId="419" applyFont="1" applyFill="1" applyBorder="1"/>
    <xf numFmtId="4" fontId="48" fillId="0" borderId="0" xfId="0" applyNumberFormat="1" applyFont="1" applyFill="1" applyBorder="1" applyAlignment="1">
      <alignment horizontal="center"/>
    </xf>
    <xf numFmtId="4" fontId="48" fillId="0" borderId="17" xfId="0" applyNumberFormat="1" applyFont="1" applyFill="1" applyBorder="1" applyAlignment="1">
      <alignment horizontal="center" vertical="center" shrinkToFit="1"/>
    </xf>
    <xf numFmtId="9" fontId="49" fillId="0" borderId="20" xfId="419" applyFont="1" applyFill="1" applyBorder="1"/>
    <xf numFmtId="43" fontId="49" fillId="0" borderId="20" xfId="379" applyFont="1" applyFill="1" applyBorder="1" applyAlignment="1">
      <alignment horizontal="center" shrinkToFit="1"/>
    </xf>
    <xf numFmtId="169" fontId="48" fillId="0" borderId="4" xfId="379" applyNumberFormat="1" applyFont="1" applyFill="1" applyBorder="1" applyAlignment="1">
      <alignment horizontal="right" shrinkToFit="1"/>
    </xf>
    <xf numFmtId="9" fontId="49" fillId="0" borderId="0" xfId="419" applyFont="1" applyFill="1" applyBorder="1"/>
    <xf numFmtId="9" fontId="49" fillId="0" borderId="11" xfId="419" applyFont="1" applyFill="1" applyBorder="1"/>
    <xf numFmtId="172" fontId="84" fillId="0" borderId="11" xfId="379" applyNumberFormat="1" applyFont="1" applyFill="1" applyBorder="1"/>
    <xf numFmtId="169" fontId="84" fillId="0" borderId="11" xfId="379" applyNumberFormat="1" applyFont="1" applyFill="1" applyBorder="1"/>
    <xf numFmtId="169" fontId="49" fillId="0" borderId="0" xfId="0" applyNumberFormat="1" applyFont="1" applyFill="1"/>
    <xf numFmtId="0" fontId="48" fillId="0" borderId="0" xfId="0" applyFont="1" applyFill="1" applyBorder="1" applyAlignment="1">
      <alignment horizontal="center"/>
    </xf>
    <xf numFmtId="169" fontId="48" fillId="0" borderId="8" xfId="379" applyNumberFormat="1" applyFont="1" applyFill="1" applyBorder="1" applyAlignment="1">
      <alignment horizontal="center" vertical="center" wrapText="1"/>
    </xf>
    <xf numFmtId="169" fontId="48" fillId="0" borderId="20" xfId="379" applyNumberFormat="1" applyFont="1" applyFill="1" applyBorder="1"/>
    <xf numFmtId="172" fontId="49" fillId="0" borderId="0" xfId="379" applyNumberFormat="1" applyFont="1" applyFill="1" applyBorder="1"/>
    <xf numFmtId="169" fontId="84" fillId="0" borderId="0" xfId="379" applyNumberFormat="1" applyFont="1" applyFill="1" applyBorder="1"/>
    <xf numFmtId="0" fontId="84" fillId="0" borderId="0" xfId="0" applyFont="1" applyFill="1"/>
    <xf numFmtId="9" fontId="48" fillId="0" borderId="8" xfId="419" applyFont="1" applyFill="1" applyBorder="1"/>
    <xf numFmtId="4" fontId="48" fillId="0" borderId="0" xfId="0" applyNumberFormat="1" applyFont="1" applyFill="1" applyBorder="1" applyAlignment="1">
      <alignment horizontal="center" shrinkToFit="1"/>
    </xf>
    <xf numFmtId="9" fontId="48" fillId="0" borderId="0" xfId="419" applyFont="1" applyFill="1" applyBorder="1" applyAlignment="1"/>
    <xf numFmtId="0" fontId="48" fillId="0" borderId="0" xfId="0" applyFont="1" applyFill="1" applyAlignment="1"/>
    <xf numFmtId="4" fontId="48" fillId="0" borderId="0" xfId="0" applyNumberFormat="1" applyFont="1" applyFill="1" applyAlignment="1"/>
    <xf numFmtId="4" fontId="88" fillId="0" borderId="0" xfId="0" applyNumberFormat="1" applyFont="1" applyFill="1"/>
    <xf numFmtId="0" fontId="48" fillId="0" borderId="0" xfId="0" applyFont="1" applyFill="1" applyBorder="1" applyAlignment="1">
      <alignment vertical="center" wrapText="1"/>
    </xf>
    <xf numFmtId="169" fontId="49" fillId="0" borderId="11" xfId="379" applyNumberFormat="1" applyFont="1" applyFill="1" applyBorder="1" applyAlignment="1">
      <alignment horizontal="center"/>
    </xf>
    <xf numFmtId="169" fontId="48" fillId="0" borderId="8" xfId="379" applyNumberFormat="1" applyFont="1" applyFill="1" applyBorder="1" applyAlignment="1"/>
    <xf numFmtId="4" fontId="48" fillId="0" borderId="0" xfId="0" applyNumberFormat="1" applyFont="1" applyFill="1" applyAlignment="1">
      <alignment vertical="center"/>
    </xf>
    <xf numFmtId="9" fontId="48" fillId="0" borderId="8" xfId="419" applyFont="1" applyFill="1" applyBorder="1" applyAlignment="1"/>
    <xf numFmtId="169" fontId="49" fillId="0" borderId="0" xfId="379" applyNumberFormat="1" applyFont="1" applyFill="1" applyBorder="1" applyAlignment="1"/>
    <xf numFmtId="0" fontId="49" fillId="0" borderId="0" xfId="0" applyFont="1" applyBorder="1" applyAlignment="1">
      <alignment vertical="top" wrapText="1"/>
    </xf>
    <xf numFmtId="0" fontId="49" fillId="0" borderId="0" xfId="0" applyFont="1" applyFill="1" applyAlignment="1"/>
    <xf numFmtId="0" fontId="49" fillId="0" borderId="0" xfId="0" applyFont="1" applyBorder="1" applyAlignment="1">
      <alignment horizontal="center"/>
    </xf>
    <xf numFmtId="0" fontId="49" fillId="0" borderId="0" xfId="0" applyFont="1" applyFill="1"/>
    <xf numFmtId="4" fontId="48" fillId="0" borderId="16" xfId="0" applyNumberFormat="1" applyFont="1" applyFill="1" applyBorder="1" applyAlignment="1">
      <alignment horizontal="center" vertical="center" shrinkToFit="1"/>
    </xf>
    <xf numFmtId="4" fontId="48" fillId="0" borderId="0" xfId="0" applyNumberFormat="1" applyFont="1" applyFill="1" applyBorder="1" applyAlignment="1"/>
    <xf numFmtId="43" fontId="48" fillId="0" borderId="8" xfId="379" applyFont="1" applyFill="1" applyBorder="1" applyAlignment="1">
      <alignment horizontal="center" vertical="center"/>
    </xf>
    <xf numFmtId="166" fontId="48" fillId="0" borderId="8" xfId="419" applyNumberFormat="1" applyFont="1" applyFill="1" applyBorder="1" applyAlignment="1"/>
    <xf numFmtId="169" fontId="48" fillId="0" borderId="4" xfId="379" applyNumberFormat="1" applyFont="1" applyFill="1" applyBorder="1" applyAlignment="1"/>
    <xf numFmtId="4" fontId="48" fillId="0" borderId="8" xfId="0" applyNumberFormat="1" applyFont="1" applyFill="1" applyBorder="1"/>
    <xf numFmtId="0" fontId="49" fillId="0" borderId="8" xfId="0" applyFont="1" applyFill="1" applyBorder="1" applyAlignment="1">
      <alignment vertical="center"/>
    </xf>
    <xf numFmtId="0" fontId="48" fillId="0" borderId="0" xfId="0" applyFont="1" applyFill="1" applyBorder="1" applyAlignment="1">
      <alignment horizontal="left"/>
    </xf>
    <xf numFmtId="4" fontId="49" fillId="0" borderId="0" xfId="0" applyNumberFormat="1" applyFont="1" applyFill="1" applyAlignment="1"/>
    <xf numFmtId="9" fontId="83" fillId="0" borderId="0" xfId="419" applyFont="1" applyFill="1" applyBorder="1" applyAlignment="1"/>
    <xf numFmtId="43" fontId="49" fillId="0" borderId="0" xfId="379" applyFont="1" applyFill="1" applyBorder="1" applyAlignment="1"/>
    <xf numFmtId="4" fontId="48" fillId="0" borderId="8" xfId="0" applyNumberFormat="1" applyFont="1" applyFill="1" applyBorder="1" applyAlignment="1">
      <alignment horizontal="center" vertical="center" wrapText="1"/>
    </xf>
    <xf numFmtId="9" fontId="49" fillId="0" borderId="11" xfId="419" applyFont="1" applyFill="1" applyBorder="1" applyAlignment="1">
      <alignment horizontal="center"/>
    </xf>
    <xf numFmtId="9" fontId="48" fillId="0" borderId="8" xfId="419" applyNumberFormat="1" applyFont="1" applyFill="1" applyBorder="1"/>
    <xf numFmtId="0" fontId="49" fillId="0" borderId="20" xfId="0" applyFont="1" applyFill="1" applyBorder="1"/>
    <xf numFmtId="43" fontId="48" fillId="0" borderId="0" xfId="379" applyFont="1" applyFill="1" applyBorder="1" applyAlignment="1">
      <alignment horizontal="center" vertical="center"/>
    </xf>
    <xf numFmtId="0" fontId="84" fillId="0" borderId="0" xfId="0" applyFont="1" applyFill="1" applyBorder="1" applyAlignment="1"/>
    <xf numFmtId="0" fontId="83" fillId="0" borderId="0" xfId="0" applyFont="1" applyFill="1" applyBorder="1" applyAlignment="1"/>
    <xf numFmtId="169" fontId="83" fillId="0" borderId="0" xfId="379" applyNumberFormat="1" applyFont="1" applyFill="1" applyBorder="1"/>
    <xf numFmtId="169" fontId="84" fillId="0" borderId="25" xfId="379" applyNumberFormat="1" applyFont="1" applyFill="1" applyBorder="1"/>
    <xf numFmtId="0" fontId="84" fillId="0" borderId="11" xfId="0" applyFont="1" applyFill="1" applyBorder="1" applyAlignment="1">
      <alignment horizontal="left"/>
    </xf>
    <xf numFmtId="43" fontId="84" fillId="0" borderId="11" xfId="379" applyFont="1" applyFill="1" applyBorder="1"/>
    <xf numFmtId="170" fontId="49" fillId="0" borderId="0" xfId="379" applyNumberFormat="1" applyFont="1" applyFill="1"/>
    <xf numFmtId="3" fontId="49" fillId="0" borderId="0" xfId="0" applyNumberFormat="1" applyFont="1" applyFill="1"/>
    <xf numFmtId="43" fontId="49" fillId="0" borderId="0" xfId="379" applyFont="1" applyBorder="1"/>
    <xf numFmtId="166" fontId="48" fillId="0" borderId="0" xfId="419" applyNumberFormat="1" applyFont="1" applyFill="1" applyBorder="1" applyAlignment="1"/>
    <xf numFmtId="169" fontId="48" fillId="0" borderId="0" xfId="419" applyNumberFormat="1" applyFont="1" applyFill="1" applyBorder="1" applyAlignment="1"/>
    <xf numFmtId="172" fontId="48" fillId="0" borderId="0" xfId="379" applyNumberFormat="1" applyFont="1" applyFill="1" applyBorder="1" applyAlignment="1"/>
    <xf numFmtId="172" fontId="48" fillId="27" borderId="0" xfId="379" applyNumberFormat="1" applyFont="1" applyFill="1" applyBorder="1" applyAlignment="1"/>
    <xf numFmtId="172" fontId="48" fillId="0" borderId="20" xfId="379" applyNumberFormat="1" applyFont="1" applyFill="1" applyBorder="1"/>
    <xf numFmtId="9" fontId="48" fillId="0" borderId="8" xfId="419" applyNumberFormat="1" applyFont="1" applyFill="1" applyBorder="1" applyAlignment="1"/>
    <xf numFmtId="43" fontId="84" fillId="0" borderId="0" xfId="379" applyFont="1" applyFill="1" applyBorder="1" applyAlignment="1"/>
    <xf numFmtId="169" fontId="84" fillId="27" borderId="11" xfId="379" applyNumberFormat="1" applyFont="1" applyFill="1" applyBorder="1"/>
    <xf numFmtId="0" fontId="48" fillId="28" borderId="8" xfId="0" applyFont="1" applyFill="1" applyBorder="1" applyAlignment="1">
      <alignment horizontal="center" vertical="center" wrapText="1"/>
    </xf>
    <xf numFmtId="43" fontId="48" fillId="0" borderId="0" xfId="379" applyFont="1" applyFill="1" applyBorder="1"/>
    <xf numFmtId="170" fontId="49" fillId="0" borderId="11" xfId="379" applyNumberFormat="1" applyFont="1" applyFill="1" applyBorder="1"/>
    <xf numFmtId="169" fontId="84" fillId="0" borderId="0" xfId="379" applyNumberFormat="1" applyFont="1" applyFill="1" applyBorder="1" applyAlignment="1"/>
    <xf numFmtId="4" fontId="38" fillId="0" borderId="0" xfId="0" applyNumberFormat="1" applyFont="1" applyFill="1"/>
    <xf numFmtId="169" fontId="49" fillId="0" borderId="0" xfId="0" applyNumberFormat="1" applyFont="1" applyBorder="1"/>
    <xf numFmtId="0" fontId="48" fillId="28" borderId="8" xfId="0" applyFont="1" applyFill="1" applyBorder="1" applyAlignment="1">
      <alignment horizontal="center" vertical="center"/>
    </xf>
    <xf numFmtId="43" fontId="49" fillId="0" borderId="0" xfId="379" applyFont="1" applyFill="1" applyBorder="1" applyAlignment="1">
      <alignment wrapText="1"/>
    </xf>
    <xf numFmtId="169" fontId="49" fillId="0" borderId="0" xfId="379" applyNumberFormat="1" applyFont="1" applyFill="1" applyBorder="1" applyAlignment="1">
      <alignment horizontal="right"/>
    </xf>
    <xf numFmtId="9" fontId="84" fillId="0" borderId="11" xfId="419" applyFont="1" applyFill="1" applyBorder="1"/>
    <xf numFmtId="0" fontId="84" fillId="0" borderId="0" xfId="0" applyFont="1" applyFill="1" applyBorder="1"/>
    <xf numFmtId="43" fontId="84" fillId="0" borderId="26" xfId="379" applyFont="1" applyFill="1" applyBorder="1"/>
    <xf numFmtId="9" fontId="84" fillId="0" borderId="26" xfId="419" applyFont="1" applyFill="1" applyBorder="1"/>
    <xf numFmtId="43" fontId="84" fillId="0" borderId="17" xfId="379" applyFont="1" applyFill="1" applyBorder="1"/>
    <xf numFmtId="43" fontId="49" fillId="0" borderId="0" xfId="379" applyFont="1" applyFill="1"/>
    <xf numFmtId="4" fontId="91" fillId="0" borderId="0" xfId="0" applyNumberFormat="1" applyFont="1" applyFill="1" applyAlignment="1">
      <alignment horizontal="center"/>
    </xf>
    <xf numFmtId="43" fontId="49" fillId="0" borderId="0" xfId="0" applyNumberFormat="1" applyFont="1" applyFill="1"/>
    <xf numFmtId="9" fontId="49" fillId="0" borderId="0" xfId="419" applyFont="1" applyFill="1"/>
    <xf numFmtId="0" fontId="49" fillId="0" borderId="6" xfId="0" applyFont="1" applyFill="1" applyBorder="1" applyAlignment="1"/>
    <xf numFmtId="0" fontId="49" fillId="0" borderId="21" xfId="0" applyFont="1" applyFill="1" applyBorder="1" applyAlignment="1"/>
    <xf numFmtId="0" fontId="49" fillId="0" borderId="24" xfId="0" applyFont="1" applyFill="1" applyBorder="1" applyAlignment="1"/>
    <xf numFmtId="0" fontId="49" fillId="0" borderId="22" xfId="0" applyFont="1" applyFill="1" applyBorder="1" applyAlignment="1"/>
    <xf numFmtId="169" fontId="48" fillId="0" borderId="8" xfId="0" applyNumberFormat="1" applyFont="1" applyFill="1" applyBorder="1" applyAlignment="1">
      <alignment horizontal="center" vertical="center" wrapText="1"/>
    </xf>
    <xf numFmtId="170" fontId="48" fillId="0" borderId="8" xfId="379" applyNumberFormat="1" applyFont="1" applyFill="1" applyBorder="1" applyAlignment="1">
      <alignment horizontal="center" vertical="center" wrapText="1"/>
    </xf>
    <xf numFmtId="0" fontId="48" fillId="0" borderId="8" xfId="0" applyFont="1" applyFill="1" applyBorder="1" applyAlignment="1">
      <alignment horizontal="center" wrapText="1"/>
    </xf>
    <xf numFmtId="0" fontId="48" fillId="0" borderId="20" xfId="0" applyFont="1" applyFill="1" applyBorder="1" applyAlignment="1">
      <alignment horizontal="center"/>
    </xf>
    <xf numFmtId="4" fontId="48" fillId="0" borderId="18" xfId="0" applyNumberFormat="1" applyFont="1" applyFill="1" applyBorder="1" applyAlignment="1">
      <alignment horizontal="center"/>
    </xf>
    <xf numFmtId="0" fontId="49" fillId="0" borderId="20" xfId="0" applyFont="1" applyFill="1" applyBorder="1" applyAlignment="1">
      <alignment horizontal="left"/>
    </xf>
    <xf numFmtId="169" fontId="49" fillId="0" borderId="11" xfId="379" applyNumberFormat="1" applyFont="1" applyFill="1" applyBorder="1" applyAlignment="1">
      <alignment shrinkToFit="1"/>
    </xf>
    <xf numFmtId="9" fontId="49" fillId="0" borderId="11" xfId="419" applyNumberFormat="1" applyFont="1" applyFill="1" applyBorder="1"/>
    <xf numFmtId="172" fontId="49" fillId="0" borderId="20" xfId="379" applyNumberFormat="1" applyFont="1" applyFill="1" applyBorder="1"/>
    <xf numFmtId="169" fontId="84" fillId="0" borderId="11" xfId="379" applyNumberFormat="1" applyFont="1" applyFill="1" applyBorder="1" applyAlignment="1">
      <alignment shrinkToFit="1"/>
    </xf>
    <xf numFmtId="169" fontId="84" fillId="0" borderId="11" xfId="379" applyNumberFormat="1" applyFont="1" applyFill="1" applyBorder="1" applyAlignment="1"/>
    <xf numFmtId="9" fontId="84" fillId="0" borderId="11" xfId="419" applyNumberFormat="1" applyFont="1" applyFill="1" applyBorder="1"/>
    <xf numFmtId="0" fontId="84" fillId="0" borderId="26" xfId="0" quotePrefix="1" applyFont="1" applyFill="1" applyBorder="1" applyAlignment="1">
      <alignment horizontal="left"/>
    </xf>
    <xf numFmtId="169" fontId="84" fillId="0" borderId="26" xfId="379" applyNumberFormat="1" applyFont="1" applyFill="1" applyBorder="1"/>
    <xf numFmtId="169" fontId="84" fillId="0" borderId="27" xfId="379" applyNumberFormat="1" applyFont="1" applyFill="1" applyBorder="1"/>
    <xf numFmtId="9" fontId="84" fillId="0" borderId="0" xfId="419" applyFont="1" applyFill="1"/>
    <xf numFmtId="166" fontId="84" fillId="0" borderId="11" xfId="419" applyNumberFormat="1" applyFont="1" applyFill="1" applyBorder="1"/>
    <xf numFmtId="169" fontId="84" fillId="0" borderId="23" xfId="379" applyNumberFormat="1" applyFont="1" applyFill="1" applyBorder="1"/>
    <xf numFmtId="43" fontId="84" fillId="0" borderId="23" xfId="379" applyFont="1" applyFill="1" applyBorder="1"/>
    <xf numFmtId="169" fontId="84" fillId="0" borderId="23" xfId="379" applyNumberFormat="1" applyFont="1" applyFill="1" applyBorder="1" applyAlignment="1">
      <alignment shrinkToFit="1"/>
    </xf>
    <xf numFmtId="9" fontId="84" fillId="0" borderId="23" xfId="419" applyFont="1" applyFill="1" applyBorder="1"/>
    <xf numFmtId="172" fontId="84" fillId="0" borderId="23" xfId="379" applyNumberFormat="1" applyFont="1" applyFill="1" applyBorder="1"/>
    <xf numFmtId="43" fontId="84" fillId="0" borderId="23" xfId="379" applyNumberFormat="1" applyFont="1" applyFill="1" applyBorder="1"/>
    <xf numFmtId="43" fontId="84" fillId="0" borderId="11" xfId="379" applyNumberFormat="1" applyFont="1" applyFill="1" applyBorder="1"/>
    <xf numFmtId="9" fontId="84" fillId="0" borderId="23" xfId="419" applyNumberFormat="1" applyFont="1" applyFill="1" applyBorder="1"/>
    <xf numFmtId="169" fontId="48" fillId="0" borderId="23" xfId="379" applyNumberFormat="1" applyFont="1" applyFill="1" applyBorder="1" applyAlignment="1">
      <alignment shrinkToFit="1"/>
    </xf>
    <xf numFmtId="172" fontId="48" fillId="0" borderId="8" xfId="379" applyNumberFormat="1" applyFont="1" applyFill="1" applyBorder="1"/>
    <xf numFmtId="4" fontId="48" fillId="0" borderId="0" xfId="0" applyNumberFormat="1" applyFont="1" applyFill="1" applyBorder="1" applyAlignment="1">
      <alignment horizontal="left" vertical="center" shrinkToFit="1"/>
    </xf>
    <xf numFmtId="169" fontId="48" fillId="0" borderId="23" xfId="0" applyNumberFormat="1" applyFont="1" applyFill="1" applyBorder="1" applyAlignment="1">
      <alignment shrinkToFit="1"/>
    </xf>
    <xf numFmtId="4" fontId="48" fillId="0" borderId="4" xfId="0" applyNumberFormat="1" applyFont="1" applyFill="1" applyBorder="1" applyAlignment="1">
      <alignment horizontal="center" shrinkToFit="1"/>
    </xf>
    <xf numFmtId="172" fontId="48" fillId="0" borderId="4" xfId="379" applyNumberFormat="1" applyFont="1" applyFill="1" applyBorder="1" applyAlignment="1"/>
    <xf numFmtId="9" fontId="83" fillId="0" borderId="8" xfId="419" applyFont="1" applyFill="1" applyBorder="1" applyAlignment="1"/>
    <xf numFmtId="170" fontId="49" fillId="0" borderId="0" xfId="379" applyNumberFormat="1" applyFont="1" applyFill="1" applyAlignment="1"/>
    <xf numFmtId="9" fontId="48" fillId="0" borderId="0" xfId="419" applyNumberFormat="1" applyFont="1" applyFill="1" applyBorder="1" applyAlignment="1"/>
    <xf numFmtId="169" fontId="48" fillId="0" borderId="0" xfId="0" applyNumberFormat="1" applyFont="1" applyFill="1" applyBorder="1" applyAlignment="1">
      <alignment horizontal="right"/>
    </xf>
    <xf numFmtId="4" fontId="49" fillId="0" borderId="0" xfId="0" applyNumberFormat="1" applyFont="1" applyFill="1" applyBorder="1" applyAlignment="1">
      <alignment horizontal="left"/>
    </xf>
    <xf numFmtId="4" fontId="49" fillId="0" borderId="0" xfId="0" applyNumberFormat="1" applyFont="1" applyFill="1" applyBorder="1" applyAlignment="1">
      <alignment horizontal="left" vertical="top" wrapText="1"/>
    </xf>
    <xf numFmtId="169" fontId="48" fillId="0" borderId="0" xfId="0" applyNumberFormat="1" applyFont="1" applyFill="1" applyBorder="1" applyAlignment="1">
      <alignment horizontal="center"/>
    </xf>
    <xf numFmtId="43" fontId="48" fillId="0" borderId="0" xfId="379" applyFont="1" applyFill="1" applyBorder="1" applyAlignment="1">
      <alignment horizontal="left"/>
    </xf>
    <xf numFmtId="4" fontId="49" fillId="0" borderId="25" xfId="0" applyNumberFormat="1" applyFont="1" applyFill="1" applyBorder="1" applyAlignment="1">
      <alignment shrinkToFit="1"/>
    </xf>
    <xf numFmtId="4" fontId="48" fillId="0" borderId="8" xfId="0" applyNumberFormat="1" applyFont="1" applyFill="1" applyBorder="1" applyAlignment="1">
      <alignment horizontal="center" shrinkToFit="1"/>
    </xf>
    <xf numFmtId="169" fontId="48" fillId="0" borderId="8" xfId="379" applyNumberFormat="1" applyFont="1" applyFill="1" applyBorder="1" applyAlignment="1">
      <alignment shrinkToFit="1"/>
    </xf>
    <xf numFmtId="3" fontId="48" fillId="0" borderId="8" xfId="0" applyNumberFormat="1" applyFont="1" applyFill="1" applyBorder="1" applyAlignment="1">
      <alignment shrinkToFit="1"/>
    </xf>
    <xf numFmtId="169" fontId="84" fillId="0" borderId="25" xfId="379" applyNumberFormat="1" applyFont="1" applyFill="1" applyBorder="1" applyAlignment="1">
      <alignment shrinkToFit="1"/>
    </xf>
    <xf numFmtId="170" fontId="48" fillId="0" borderId="0" xfId="379" applyNumberFormat="1" applyFont="1" applyFill="1" applyBorder="1" applyAlignment="1"/>
    <xf numFmtId="170" fontId="48" fillId="0" borderId="8" xfId="379" applyNumberFormat="1" applyFont="1" applyFill="1" applyBorder="1" applyAlignment="1"/>
    <xf numFmtId="170" fontId="49" fillId="0" borderId="8" xfId="379" applyNumberFormat="1" applyFont="1" applyFill="1" applyBorder="1" applyAlignment="1"/>
    <xf numFmtId="169" fontId="84" fillId="0" borderId="17" xfId="379" applyNumberFormat="1" applyFont="1" applyFill="1" applyBorder="1"/>
    <xf numFmtId="172" fontId="84" fillId="0" borderId="17" xfId="379" applyNumberFormat="1" applyFont="1" applyFill="1" applyBorder="1"/>
    <xf numFmtId="0" fontId="84" fillId="27" borderId="11" xfId="0" quotePrefix="1" applyFont="1" applyFill="1" applyBorder="1" applyAlignment="1"/>
    <xf numFmtId="169" fontId="84" fillId="0" borderId="0" xfId="379" applyNumberFormat="1" applyFont="1"/>
    <xf numFmtId="43" fontId="84" fillId="0" borderId="0" xfId="379" applyFont="1" applyBorder="1"/>
    <xf numFmtId="43" fontId="84" fillId="0" borderId="0" xfId="379" applyFont="1"/>
    <xf numFmtId="172" fontId="49" fillId="0" borderId="25" xfId="379" applyNumberFormat="1" applyFont="1" applyFill="1" applyBorder="1"/>
    <xf numFmtId="169" fontId="49" fillId="0" borderId="11" xfId="379" applyNumberFormat="1" applyFont="1" applyFill="1" applyBorder="1" applyAlignment="1"/>
    <xf numFmtId="43" fontId="49" fillId="0" borderId="25" xfId="379" applyFont="1" applyFill="1" applyBorder="1" applyAlignment="1">
      <alignment shrinkToFit="1"/>
    </xf>
    <xf numFmtId="9" fontId="49" fillId="0" borderId="25" xfId="419" applyFont="1" applyFill="1" applyBorder="1"/>
    <xf numFmtId="169" fontId="49" fillId="0" borderId="19" xfId="379" applyNumberFormat="1" applyFont="1" applyFill="1" applyBorder="1" applyAlignment="1">
      <alignment shrinkToFit="1"/>
    </xf>
    <xf numFmtId="170" fontId="49" fillId="0" borderId="11" xfId="379" applyNumberFormat="1" applyFont="1" applyFill="1" applyBorder="1" applyAlignment="1">
      <alignment shrinkToFit="1"/>
    </xf>
    <xf numFmtId="169" fontId="49" fillId="0" borderId="0" xfId="379" applyNumberFormat="1" applyFont="1" applyFill="1"/>
    <xf numFmtId="170" fontId="49" fillId="0" borderId="0" xfId="379" applyNumberFormat="1" applyFont="1" applyFill="1" applyBorder="1"/>
    <xf numFmtId="169" fontId="49" fillId="0" borderId="19" xfId="379" applyNumberFormat="1" applyFont="1" applyFill="1" applyBorder="1"/>
    <xf numFmtId="172" fontId="49" fillId="0" borderId="11" xfId="379" applyNumberFormat="1" applyFont="1" applyFill="1" applyBorder="1"/>
    <xf numFmtId="43" fontId="84" fillId="0" borderId="0" xfId="379" applyFont="1" applyFill="1"/>
    <xf numFmtId="9" fontId="49" fillId="0" borderId="11" xfId="419" applyNumberFormat="1" applyFont="1" applyFill="1" applyBorder="1" applyAlignment="1">
      <alignment horizontal="right"/>
    </xf>
    <xf numFmtId="166" fontId="49" fillId="0" borderId="11" xfId="419" applyNumberFormat="1" applyFont="1" applyFill="1" applyBorder="1" applyAlignment="1">
      <alignment horizontal="right"/>
    </xf>
    <xf numFmtId="0" fontId="49" fillId="0" borderId="26" xfId="0" applyFont="1" applyFill="1" applyBorder="1"/>
    <xf numFmtId="0" fontId="84" fillId="0" borderId="11" xfId="0" quotePrefix="1" applyFont="1" applyFill="1" applyBorder="1" applyAlignment="1">
      <alignment horizontal="left"/>
    </xf>
    <xf numFmtId="169" fontId="84" fillId="0" borderId="26" xfId="379" applyNumberFormat="1" applyFont="1" applyFill="1" applyBorder="1" applyAlignment="1">
      <alignment shrinkToFit="1"/>
    </xf>
    <xf numFmtId="172" fontId="84" fillId="0" borderId="26" xfId="379" applyNumberFormat="1" applyFont="1" applyFill="1" applyBorder="1"/>
    <xf numFmtId="9" fontId="84" fillId="0" borderId="26" xfId="419" applyNumberFormat="1" applyFont="1" applyFill="1" applyBorder="1"/>
    <xf numFmtId="9" fontId="49" fillId="0" borderId="26" xfId="419" applyNumberFormat="1" applyFont="1" applyFill="1" applyBorder="1"/>
    <xf numFmtId="166" fontId="49" fillId="0" borderId="11" xfId="419" applyNumberFormat="1" applyFont="1" applyFill="1" applyBorder="1"/>
    <xf numFmtId="172" fontId="49" fillId="0" borderId="20" xfId="379" applyNumberFormat="1" applyFont="1" applyFill="1" applyBorder="1" applyAlignment="1">
      <alignment horizontal="right"/>
    </xf>
    <xf numFmtId="169" fontId="49" fillId="0" borderId="25" xfId="0" applyNumberFormat="1" applyFont="1" applyFill="1" applyBorder="1"/>
    <xf numFmtId="9" fontId="49" fillId="0" borderId="20" xfId="419" applyFont="1" applyFill="1" applyBorder="1" applyAlignment="1">
      <alignment horizontal="right"/>
    </xf>
    <xf numFmtId="170" fontId="49" fillId="0" borderId="25" xfId="379" applyNumberFormat="1" applyFont="1" applyFill="1" applyBorder="1"/>
    <xf numFmtId="169" fontId="84" fillId="0" borderId="0" xfId="379" applyNumberFormat="1" applyFont="1" applyFill="1"/>
    <xf numFmtId="0" fontId="84" fillId="0" borderId="11" xfId="0" applyFont="1" applyFill="1" applyBorder="1" applyAlignment="1">
      <alignment horizontal="right"/>
    </xf>
    <xf numFmtId="170" fontId="84" fillId="0" borderId="0" xfId="379" applyNumberFormat="1" applyFont="1" applyFill="1" applyBorder="1"/>
    <xf numFmtId="169" fontId="49" fillId="0" borderId="11" xfId="419" applyNumberFormat="1" applyFont="1" applyFill="1" applyBorder="1"/>
    <xf numFmtId="169" fontId="49" fillId="0" borderId="11" xfId="0" applyNumberFormat="1" applyFont="1" applyFill="1" applyBorder="1"/>
    <xf numFmtId="169" fontId="49" fillId="0" borderId="26" xfId="379" applyNumberFormat="1" applyFont="1" applyFill="1" applyBorder="1"/>
    <xf numFmtId="169" fontId="49" fillId="0" borderId="26" xfId="0" applyNumberFormat="1" applyFont="1" applyFill="1" applyBorder="1"/>
    <xf numFmtId="0" fontId="49" fillId="0" borderId="11" xfId="0" applyFont="1" applyFill="1" applyBorder="1" applyAlignment="1">
      <alignment horizontal="right"/>
    </xf>
    <xf numFmtId="0" fontId="49" fillId="0" borderId="23" xfId="0" applyFont="1" applyFill="1" applyBorder="1" applyAlignment="1">
      <alignment horizontal="right"/>
    </xf>
    <xf numFmtId="169" fontId="49" fillId="0" borderId="23" xfId="379" applyNumberFormat="1" applyFont="1" applyFill="1" applyBorder="1"/>
    <xf numFmtId="169" fontId="49" fillId="0" borderId="23" xfId="0" applyNumberFormat="1" applyFont="1" applyFill="1" applyBorder="1"/>
    <xf numFmtId="43" fontId="49" fillId="0" borderId="23" xfId="379" applyFont="1" applyFill="1" applyBorder="1"/>
    <xf numFmtId="0" fontId="49" fillId="0" borderId="23" xfId="0" applyFont="1" applyFill="1" applyBorder="1"/>
    <xf numFmtId="0" fontId="49" fillId="0" borderId="11" xfId="0" applyFont="1" applyFill="1" applyBorder="1" applyAlignment="1"/>
    <xf numFmtId="43" fontId="84" fillId="0" borderId="0" xfId="379" applyFont="1" applyFill="1" applyBorder="1"/>
    <xf numFmtId="0" fontId="84" fillId="0" borderId="11" xfId="0" quotePrefix="1" applyFont="1" applyFill="1" applyBorder="1" applyAlignment="1"/>
    <xf numFmtId="43" fontId="84" fillId="0" borderId="0" xfId="379" applyFont="1" applyFill="1" applyBorder="1" applyAlignment="1">
      <alignment wrapText="1"/>
    </xf>
    <xf numFmtId="0" fontId="84" fillId="0" borderId="11" xfId="0" applyFont="1" applyFill="1" applyBorder="1" applyAlignment="1"/>
    <xf numFmtId="170" fontId="49" fillId="0" borderId="0" xfId="379" applyNumberFormat="1" applyFont="1" applyFill="1" applyBorder="1" applyAlignment="1"/>
    <xf numFmtId="0" fontId="84" fillId="0" borderId="26" xfId="0" quotePrefix="1" applyFont="1" applyFill="1" applyBorder="1" applyAlignment="1"/>
    <xf numFmtId="169" fontId="49" fillId="0" borderId="26" xfId="379" applyNumberFormat="1" applyFont="1" applyFill="1" applyBorder="1" applyAlignment="1"/>
    <xf numFmtId="0" fontId="49" fillId="0" borderId="0" xfId="0" applyFont="1" applyAlignment="1">
      <alignment horizontal="center"/>
    </xf>
    <xf numFmtId="0" fontId="49" fillId="0" borderId="0" xfId="0" applyFont="1"/>
    <xf numFmtId="0" fontId="48" fillId="0" borderId="8" xfId="0" applyFont="1" applyFill="1" applyBorder="1" applyAlignment="1">
      <alignment horizontal="center" vertical="center"/>
    </xf>
    <xf numFmtId="14" fontId="38" fillId="0" borderId="8" xfId="0" applyNumberFormat="1" applyFont="1" applyFill="1" applyBorder="1" applyAlignment="1">
      <alignment horizontal="center" vertical="top"/>
    </xf>
    <xf numFmtId="14" fontId="49" fillId="0" borderId="8" xfId="0" applyNumberFormat="1" applyFont="1" applyFill="1" applyBorder="1" applyAlignment="1">
      <alignment horizontal="center" vertical="top"/>
    </xf>
    <xf numFmtId="0" fontId="49" fillId="0" borderId="8" xfId="0" applyFont="1" applyBorder="1" applyAlignment="1">
      <alignment horizontal="center" vertical="top" wrapText="1"/>
    </xf>
    <xf numFmtId="0" fontId="38" fillId="0" borderId="8" xfId="0" applyFont="1" applyFill="1" applyBorder="1" applyAlignment="1">
      <alignment horizontal="center" vertical="top"/>
    </xf>
    <xf numFmtId="0" fontId="49" fillId="0" borderId="8" xfId="0" quotePrefix="1" applyFont="1" applyBorder="1" applyAlignment="1">
      <alignment horizontal="center" vertical="top"/>
    </xf>
    <xf numFmtId="0" fontId="49" fillId="0" borderId="8" xfId="0" quotePrefix="1" applyFont="1" applyFill="1" applyBorder="1" applyAlignment="1">
      <alignment horizontal="center" vertical="top"/>
    </xf>
    <xf numFmtId="14" fontId="49" fillId="27" borderId="8" xfId="0" applyNumberFormat="1" applyFont="1" applyFill="1" applyBorder="1" applyAlignment="1">
      <alignment horizontal="center" vertical="top"/>
    </xf>
    <xf numFmtId="14" fontId="49" fillId="0" borderId="8" xfId="0" quotePrefix="1" applyNumberFormat="1" applyFont="1" applyFill="1" applyBorder="1" applyAlignment="1">
      <alignment horizontal="center" vertical="top" wrapText="1"/>
    </xf>
    <xf numFmtId="9" fontId="49" fillId="0" borderId="8" xfId="0" applyNumberFormat="1" applyFont="1" applyBorder="1" applyAlignment="1">
      <alignment horizontal="center" vertical="top"/>
    </xf>
    <xf numFmtId="0" fontId="49" fillId="0" borderId="8" xfId="0" applyFont="1" applyBorder="1" applyAlignment="1">
      <alignment horizontal="center" vertical="top"/>
    </xf>
    <xf numFmtId="0" fontId="49" fillId="0" borderId="8" xfId="0" applyFont="1" applyBorder="1" applyAlignment="1">
      <alignment vertical="top"/>
    </xf>
    <xf numFmtId="14" fontId="49" fillId="0" borderId="8" xfId="0" quotePrefix="1" applyNumberFormat="1" applyFont="1" applyBorder="1" applyAlignment="1">
      <alignment horizontal="center" vertical="top" wrapText="1"/>
    </xf>
    <xf numFmtId="0" fontId="49" fillId="27" borderId="8" xfId="0" quotePrefix="1" applyFont="1" applyFill="1" applyBorder="1" applyAlignment="1">
      <alignment horizontal="center" vertical="top"/>
    </xf>
    <xf numFmtId="0" fontId="49" fillId="27" borderId="14" xfId="0" applyFont="1" applyFill="1" applyBorder="1" applyAlignment="1">
      <alignment horizontal="left" vertical="top" wrapText="1"/>
    </xf>
    <xf numFmtId="0" fontId="49" fillId="27" borderId="6" xfId="0" applyFont="1" applyFill="1" applyBorder="1" applyAlignment="1">
      <alignment horizontal="left" vertical="top" wrapText="1"/>
    </xf>
    <xf numFmtId="0" fontId="49" fillId="27" borderId="21" xfId="0" applyFont="1" applyFill="1" applyBorder="1" applyAlignment="1">
      <alignment horizontal="left" vertical="top" wrapText="1"/>
    </xf>
    <xf numFmtId="0" fontId="49" fillId="27" borderId="14" xfId="0" applyFont="1" applyFill="1" applyBorder="1" applyAlignment="1">
      <alignment horizontal="left" vertical="top"/>
    </xf>
    <xf numFmtId="0" fontId="49" fillId="27" borderId="6" xfId="0" applyFont="1" applyFill="1" applyBorder="1" applyAlignment="1">
      <alignment horizontal="left" vertical="top"/>
    </xf>
    <xf numFmtId="0" fontId="49" fillId="27" borderId="21" xfId="0" applyFont="1" applyFill="1" applyBorder="1" applyAlignment="1">
      <alignment horizontal="left" vertical="top"/>
    </xf>
    <xf numFmtId="0" fontId="49" fillId="27" borderId="8" xfId="0" applyFont="1" applyFill="1" applyBorder="1" applyAlignment="1">
      <alignment vertical="center"/>
    </xf>
    <xf numFmtId="0" fontId="49" fillId="0" borderId="14" xfId="0" quotePrefix="1" applyFont="1" applyFill="1" applyBorder="1" applyAlignment="1">
      <alignment horizontal="left" vertical="center"/>
    </xf>
    <xf numFmtId="0" fontId="49" fillId="0" borderId="6" xfId="0" applyFont="1" applyFill="1" applyBorder="1" applyAlignment="1">
      <alignment horizontal="left" vertical="center"/>
    </xf>
    <xf numFmtId="0" fontId="49" fillId="0" borderId="21" xfId="0" applyFont="1" applyFill="1" applyBorder="1" applyAlignment="1">
      <alignment horizontal="left" vertical="center"/>
    </xf>
    <xf numFmtId="0" fontId="49" fillId="0" borderId="14"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49" fillId="0" borderId="21" xfId="0" applyFont="1" applyFill="1" applyBorder="1" applyAlignment="1">
      <alignment horizontal="left" vertical="center" wrapText="1"/>
    </xf>
    <xf numFmtId="0" fontId="49" fillId="0" borderId="14" xfId="0" applyFont="1" applyFill="1" applyBorder="1" applyAlignment="1">
      <alignment horizontal="left" vertical="center"/>
    </xf>
    <xf numFmtId="0" fontId="49" fillId="28" borderId="8" xfId="0" applyFont="1" applyFill="1" applyBorder="1" applyAlignment="1">
      <alignment vertical="center"/>
    </xf>
    <xf numFmtId="14" fontId="49" fillId="27" borderId="8" xfId="0" quotePrefix="1" applyNumberFormat="1" applyFont="1" applyFill="1" applyBorder="1" applyAlignment="1">
      <alignment horizontal="center" vertical="center"/>
    </xf>
    <xf numFmtId="14" fontId="49" fillId="27" borderId="8" xfId="0" applyNumberFormat="1" applyFont="1" applyFill="1" applyBorder="1" applyAlignment="1">
      <alignment horizontal="center" vertical="center"/>
    </xf>
    <xf numFmtId="0" fontId="49" fillId="27" borderId="14" xfId="0" applyFont="1" applyFill="1" applyBorder="1" applyAlignment="1">
      <alignment horizontal="left" vertical="center"/>
    </xf>
    <xf numFmtId="0" fontId="49" fillId="27" borderId="6" xfId="0" applyFont="1" applyFill="1" applyBorder="1" applyAlignment="1">
      <alignment horizontal="left" vertical="center"/>
    </xf>
    <xf numFmtId="0" fontId="49" fillId="27" borderId="21" xfId="0" applyFont="1" applyFill="1" applyBorder="1" applyAlignment="1">
      <alignment horizontal="left" vertical="center"/>
    </xf>
    <xf numFmtId="14" fontId="49" fillId="0" borderId="8" xfId="0" quotePrefix="1" applyNumberFormat="1" applyFont="1" applyFill="1" applyBorder="1" applyAlignment="1">
      <alignment horizontal="center" vertical="center"/>
    </xf>
    <xf numFmtId="14" fontId="49" fillId="0" borderId="8" xfId="0" applyNumberFormat="1" applyFont="1" applyFill="1" applyBorder="1" applyAlignment="1">
      <alignment horizontal="center" vertical="center"/>
    </xf>
    <xf numFmtId="0" fontId="48" fillId="28" borderId="8" xfId="0" applyFont="1" applyFill="1" applyBorder="1" applyAlignment="1">
      <alignment horizontal="center" vertical="top"/>
    </xf>
    <xf numFmtId="14" fontId="49" fillId="27" borderId="8" xfId="0" quotePrefix="1" applyNumberFormat="1" applyFont="1" applyFill="1" applyBorder="1" applyAlignment="1">
      <alignment horizontal="center" vertical="top"/>
    </xf>
    <xf numFmtId="0" fontId="49" fillId="0" borderId="8" xfId="0" quotePrefix="1" applyFont="1" applyBorder="1" applyAlignment="1">
      <alignment horizontal="center" vertical="top" wrapText="1"/>
    </xf>
    <xf numFmtId="0" fontId="49" fillId="0" borderId="14" xfId="0" applyFont="1" applyBorder="1" applyAlignment="1">
      <alignment horizontal="center" vertical="top"/>
    </xf>
    <xf numFmtId="0" fontId="49" fillId="0" borderId="6" xfId="0" applyFont="1" applyBorder="1" applyAlignment="1">
      <alignment horizontal="center" vertical="top"/>
    </xf>
    <xf numFmtId="0" fontId="49" fillId="0" borderId="21" xfId="0" applyFont="1" applyBorder="1" applyAlignment="1">
      <alignment horizontal="center" vertical="top"/>
    </xf>
    <xf numFmtId="0" fontId="49" fillId="0" borderId="22" xfId="0" quotePrefix="1" applyFont="1" applyFill="1" applyBorder="1" applyAlignment="1">
      <alignment horizontal="center" vertical="top"/>
    </xf>
    <xf numFmtId="0" fontId="49" fillId="0" borderId="0" xfId="0" quotePrefix="1" applyFont="1" applyBorder="1" applyAlignment="1">
      <alignment vertical="top" wrapText="1"/>
    </xf>
    <xf numFmtId="0" fontId="49" fillId="0" borderId="0" xfId="0" quotePrefix="1" applyFont="1" applyBorder="1" applyAlignment="1">
      <alignment horizontal="center" vertical="top"/>
    </xf>
    <xf numFmtId="0" fontId="49" fillId="0" borderId="0" xfId="0" applyFont="1" applyBorder="1" applyAlignment="1">
      <alignment vertical="top"/>
    </xf>
    <xf numFmtId="0" fontId="48" fillId="28" borderId="8" xfId="0" applyFont="1" applyFill="1" applyBorder="1" applyAlignment="1">
      <alignment vertical="top"/>
    </xf>
    <xf numFmtId="14" fontId="49" fillId="0" borderId="8" xfId="0" quotePrefix="1" applyNumberFormat="1" applyFont="1" applyBorder="1" applyAlignment="1">
      <alignment horizontal="center" vertical="top"/>
    </xf>
    <xf numFmtId="0" fontId="49" fillId="28" borderId="8" xfId="0" applyFont="1" applyFill="1" applyBorder="1" applyAlignment="1">
      <alignment horizontal="center" vertical="top"/>
    </xf>
    <xf numFmtId="0" fontId="49" fillId="0" borderId="0" xfId="0" applyFont="1" applyBorder="1" applyAlignment="1">
      <alignment horizontal="center" vertical="top"/>
    </xf>
    <xf numFmtId="14" fontId="49" fillId="27" borderId="0" xfId="0" quotePrefix="1" applyNumberFormat="1" applyFont="1" applyFill="1" applyBorder="1" applyAlignment="1">
      <alignment horizontal="center" vertical="top"/>
    </xf>
    <xf numFmtId="169" fontId="83" fillId="0" borderId="0" xfId="379" applyNumberFormat="1" applyFont="1" applyFill="1" applyBorder="1" applyAlignment="1">
      <alignment vertical="center" wrapText="1" shrinkToFit="1"/>
    </xf>
    <xf numFmtId="169" fontId="83" fillId="0" borderId="0" xfId="379" applyNumberFormat="1" applyFont="1" applyFill="1" applyBorder="1" applyAlignment="1">
      <alignment vertical="center" shrinkToFit="1"/>
    </xf>
    <xf numFmtId="0" fontId="48" fillId="0" borderId="8" xfId="0" applyFont="1" applyFill="1" applyBorder="1" applyAlignment="1">
      <alignment horizontal="center" vertical="center"/>
    </xf>
    <xf numFmtId="0" fontId="48" fillId="0" borderId="16" xfId="0" applyFont="1" applyFill="1" applyBorder="1" applyAlignment="1">
      <alignment horizontal="center" vertical="center" wrapText="1"/>
    </xf>
    <xf numFmtId="0" fontId="48" fillId="0" borderId="8" xfId="0" applyFont="1" applyFill="1" applyBorder="1" applyAlignment="1">
      <alignment horizontal="center" vertical="center" wrapText="1"/>
    </xf>
    <xf numFmtId="0" fontId="48" fillId="0" borderId="0" xfId="0" applyFont="1" applyFill="1" applyBorder="1" applyAlignment="1">
      <alignment horizontal="center" vertical="center" wrapText="1"/>
    </xf>
    <xf numFmtId="4" fontId="48" fillId="0" borderId="4" xfId="0" applyNumberFormat="1" applyFont="1" applyFill="1" applyBorder="1" applyAlignment="1">
      <alignment horizontal="center" vertical="center"/>
    </xf>
    <xf numFmtId="4" fontId="48" fillId="0" borderId="0" xfId="0" applyNumberFormat="1" applyFont="1" applyFill="1" applyAlignment="1">
      <alignment horizontal="center"/>
    </xf>
    <xf numFmtId="0" fontId="89" fillId="0" borderId="8" xfId="0" applyFont="1" applyFill="1" applyBorder="1" applyAlignment="1">
      <alignment horizontal="center" vertical="center"/>
    </xf>
    <xf numFmtId="0" fontId="84" fillId="0" borderId="11" xfId="0" quotePrefix="1" applyFont="1" applyFill="1" applyBorder="1"/>
    <xf numFmtId="9" fontId="84" fillId="0" borderId="11" xfId="419" applyNumberFormat="1" applyFont="1" applyFill="1" applyBorder="1" applyAlignment="1">
      <alignment horizontal="center"/>
    </xf>
    <xf numFmtId="172" fontId="84" fillId="0" borderId="25" xfId="379" applyNumberFormat="1" applyFont="1" applyFill="1" applyBorder="1"/>
    <xf numFmtId="169" fontId="84" fillId="0" borderId="19" xfId="379" applyNumberFormat="1" applyFont="1" applyFill="1" applyBorder="1"/>
    <xf numFmtId="170" fontId="84" fillId="0" borderId="11" xfId="379" applyNumberFormat="1" applyFont="1" applyFill="1" applyBorder="1"/>
    <xf numFmtId="9" fontId="84" fillId="0" borderId="11" xfId="419" applyFont="1" applyFill="1" applyBorder="1" applyAlignment="1">
      <alignment horizontal="center"/>
    </xf>
    <xf numFmtId="0" fontId="38" fillId="0" borderId="14" xfId="0" applyFont="1" applyBorder="1" applyAlignment="1">
      <alignment vertical="top" wrapText="1"/>
    </xf>
    <xf numFmtId="0" fontId="38" fillId="0" borderId="6" xfId="0" quotePrefix="1" applyFont="1" applyBorder="1" applyAlignment="1">
      <alignment vertical="top" wrapText="1"/>
    </xf>
    <xf numFmtId="0" fontId="38" fillId="0" borderId="21" xfId="0" quotePrefix="1" applyFont="1" applyBorder="1" applyAlignment="1">
      <alignment vertical="top" wrapText="1"/>
    </xf>
    <xf numFmtId="0" fontId="48" fillId="0" borderId="14" xfId="0" applyFont="1" applyFill="1" applyBorder="1" applyAlignment="1">
      <alignment vertical="top"/>
    </xf>
    <xf numFmtId="0" fontId="48" fillId="0" borderId="6" xfId="0" applyFont="1" applyFill="1" applyBorder="1" applyAlignment="1">
      <alignment vertical="top"/>
    </xf>
    <xf numFmtId="0" fontId="48" fillId="0" borderId="21" xfId="0" applyFont="1" applyFill="1" applyBorder="1" applyAlignment="1">
      <alignment vertical="top"/>
    </xf>
    <xf numFmtId="0" fontId="38" fillId="0" borderId="14" xfId="0" quotePrefix="1" applyFont="1" applyFill="1" applyBorder="1" applyAlignment="1">
      <alignment vertical="top" wrapText="1"/>
    </xf>
    <xf numFmtId="0" fontId="38" fillId="0" borderId="6" xfId="0" quotePrefix="1" applyFont="1" applyFill="1" applyBorder="1" applyAlignment="1">
      <alignment vertical="top" wrapText="1"/>
    </xf>
    <xf numFmtId="0" fontId="38" fillId="0" borderId="21" xfId="0" quotePrefix="1" applyFont="1" applyFill="1" applyBorder="1" applyAlignment="1">
      <alignment vertical="top" wrapText="1"/>
    </xf>
    <xf numFmtId="0" fontId="48" fillId="0" borderId="14" xfId="0" applyFont="1" applyFill="1" applyBorder="1" applyAlignment="1">
      <alignment horizontal="center" vertical="center" wrapText="1"/>
    </xf>
    <xf numFmtId="0" fontId="48" fillId="0" borderId="6" xfId="0" applyFont="1" applyFill="1" applyBorder="1" applyAlignment="1">
      <alignment horizontal="center" vertical="center" wrapText="1"/>
    </xf>
    <xf numFmtId="0" fontId="48" fillId="0" borderId="21" xfId="0" applyFont="1" applyFill="1" applyBorder="1" applyAlignment="1">
      <alignment horizontal="center" vertical="center" wrapText="1"/>
    </xf>
    <xf numFmtId="0" fontId="48" fillId="0" borderId="16" xfId="0" applyFont="1" applyFill="1" applyBorder="1" applyAlignment="1">
      <alignment horizontal="center" vertical="center"/>
    </xf>
    <xf numFmtId="0" fontId="48" fillId="0" borderId="4" xfId="0" applyFont="1" applyFill="1" applyBorder="1" applyAlignment="1">
      <alignment horizontal="center" vertical="center"/>
    </xf>
    <xf numFmtId="0" fontId="38" fillId="0" borderId="14" xfId="0" applyFont="1" applyFill="1" applyBorder="1" applyAlignment="1">
      <alignment vertical="top" wrapText="1"/>
    </xf>
    <xf numFmtId="0" fontId="38" fillId="0" borderId="6" xfId="0" applyFont="1" applyFill="1" applyBorder="1" applyAlignment="1">
      <alignment vertical="top" wrapText="1"/>
    </xf>
    <xf numFmtId="0" fontId="38" fillId="0" borderId="21" xfId="0" applyFont="1" applyFill="1" applyBorder="1" applyAlignment="1">
      <alignment vertical="top" wrapText="1"/>
    </xf>
    <xf numFmtId="0" fontId="48" fillId="28" borderId="14" xfId="0" applyFont="1" applyFill="1" applyBorder="1" applyAlignment="1">
      <alignment horizontal="center" vertical="center" wrapText="1"/>
    </xf>
    <xf numFmtId="0" fontId="48" fillId="28" borderId="6" xfId="0" applyFont="1" applyFill="1" applyBorder="1" applyAlignment="1">
      <alignment horizontal="center" vertical="center" wrapText="1"/>
    </xf>
    <xf numFmtId="0" fontId="48" fillId="28" borderId="21" xfId="0" applyFont="1" applyFill="1" applyBorder="1" applyAlignment="1">
      <alignment horizontal="center" vertical="center" wrapText="1"/>
    </xf>
    <xf numFmtId="0" fontId="48" fillId="0" borderId="22" xfId="0" applyFont="1" applyBorder="1" applyAlignment="1">
      <alignment horizontal="left" wrapText="1"/>
    </xf>
    <xf numFmtId="0" fontId="48" fillId="0" borderId="14" xfId="0" applyFont="1" applyFill="1" applyBorder="1" applyAlignment="1">
      <alignment horizontal="center"/>
    </xf>
    <xf numFmtId="0" fontId="48" fillId="0" borderId="6" xfId="0" applyFont="1" applyFill="1" applyBorder="1" applyAlignment="1">
      <alignment horizontal="center"/>
    </xf>
    <xf numFmtId="0" fontId="48" fillId="0" borderId="21" xfId="0" applyFont="1" applyFill="1" applyBorder="1" applyAlignment="1">
      <alignment horizontal="center"/>
    </xf>
    <xf numFmtId="0" fontId="48" fillId="0" borderId="0" xfId="0" applyFont="1" applyFill="1" applyBorder="1" applyAlignment="1">
      <alignment horizontal="center" vertical="center" wrapText="1"/>
    </xf>
    <xf numFmtId="43" fontId="48" fillId="0" borderId="14" xfId="379" applyFont="1" applyFill="1" applyBorder="1" applyAlignment="1">
      <alignment horizontal="center" vertical="center"/>
    </xf>
    <xf numFmtId="43" fontId="48" fillId="0" borderId="21" xfId="379" applyFont="1" applyFill="1" applyBorder="1" applyAlignment="1">
      <alignment horizontal="center" vertical="center"/>
    </xf>
    <xf numFmtId="0" fontId="49" fillId="0" borderId="21" xfId="0" applyFont="1" applyFill="1" applyBorder="1"/>
    <xf numFmtId="4" fontId="48" fillId="0" borderId="16" xfId="0" applyNumberFormat="1" applyFont="1" applyFill="1" applyBorder="1" applyAlignment="1">
      <alignment horizontal="center" vertical="center"/>
    </xf>
    <xf numFmtId="4" fontId="48" fillId="0" borderId="17" xfId="0" applyNumberFormat="1" applyFont="1" applyFill="1" applyBorder="1" applyAlignment="1">
      <alignment horizontal="center" vertical="center"/>
    </xf>
    <xf numFmtId="4" fontId="48" fillId="0" borderId="4" xfId="0" applyNumberFormat="1" applyFont="1" applyFill="1" applyBorder="1" applyAlignment="1">
      <alignment horizontal="center" vertical="center"/>
    </xf>
    <xf numFmtId="0" fontId="89" fillId="0" borderId="14" xfId="0" applyFont="1" applyFill="1" applyBorder="1" applyAlignment="1">
      <alignment horizontal="center" vertical="center" wrapText="1"/>
    </xf>
    <xf numFmtId="0" fontId="89" fillId="0" borderId="6" xfId="0" applyFont="1" applyFill="1" applyBorder="1" applyAlignment="1">
      <alignment horizontal="center" vertical="center" wrapText="1"/>
    </xf>
    <xf numFmtId="0" fontId="89" fillId="0" borderId="21" xfId="0" applyFont="1" applyFill="1" applyBorder="1" applyAlignment="1">
      <alignment horizontal="center" vertical="center" wrapText="1"/>
    </xf>
    <xf numFmtId="0" fontId="49" fillId="0" borderId="14" xfId="0" applyFont="1" applyBorder="1" applyAlignment="1">
      <alignment vertical="top" wrapText="1"/>
    </xf>
    <xf numFmtId="0" fontId="49" fillId="0" borderId="6" xfId="0" quotePrefix="1" applyFont="1" applyBorder="1" applyAlignment="1">
      <alignment vertical="top" wrapText="1"/>
    </xf>
    <xf numFmtId="0" fontId="49" fillId="0" borderId="21" xfId="0" quotePrefix="1" applyFont="1" applyBorder="1" applyAlignment="1">
      <alignment vertical="top" wrapText="1"/>
    </xf>
    <xf numFmtId="0" fontId="49" fillId="0" borderId="14" xfId="0" quotePrefix="1" applyFont="1" applyBorder="1" applyAlignment="1">
      <alignment horizontal="left" vertical="top" wrapText="1"/>
    </xf>
    <xf numFmtId="0" fontId="49" fillId="0" borderId="6" xfId="0" quotePrefix="1" applyFont="1" applyBorder="1" applyAlignment="1">
      <alignment horizontal="left" vertical="top" wrapText="1"/>
    </xf>
    <xf numFmtId="0" fontId="49" fillId="0" borderId="21" xfId="0" quotePrefix="1" applyFont="1" applyBorder="1" applyAlignment="1">
      <alignment horizontal="left" vertical="top" wrapText="1"/>
    </xf>
    <xf numFmtId="0" fontId="49" fillId="0" borderId="14" xfId="0" applyFont="1" applyBorder="1" applyAlignment="1">
      <alignment vertical="top"/>
    </xf>
    <xf numFmtId="0" fontId="49" fillId="0" borderId="6" xfId="0" applyFont="1" applyBorder="1" applyAlignment="1">
      <alignment vertical="top"/>
    </xf>
    <xf numFmtId="0" fontId="49" fillId="0" borderId="21" xfId="0" applyFont="1" applyBorder="1" applyAlignment="1">
      <alignment vertical="top"/>
    </xf>
    <xf numFmtId="0" fontId="48" fillId="28" borderId="14" xfId="0" applyFont="1" applyFill="1" applyBorder="1" applyAlignment="1">
      <alignment vertical="top"/>
    </xf>
    <xf numFmtId="0" fontId="48" fillId="28" borderId="6" xfId="0" applyFont="1" applyFill="1" applyBorder="1" applyAlignment="1">
      <alignment vertical="top"/>
    </xf>
    <xf numFmtId="0" fontId="48" fillId="28" borderId="21" xfId="0" applyFont="1" applyFill="1" applyBorder="1" applyAlignment="1">
      <alignment vertical="top"/>
    </xf>
    <xf numFmtId="0" fontId="49" fillId="27" borderId="14" xfId="0" applyFont="1" applyFill="1" applyBorder="1" applyAlignment="1">
      <alignment horizontal="left" vertical="top" wrapText="1"/>
    </xf>
    <xf numFmtId="0" fontId="49" fillId="27" borderId="6" xfId="0" applyFont="1" applyFill="1" applyBorder="1" applyAlignment="1">
      <alignment horizontal="left" vertical="top" wrapText="1"/>
    </xf>
    <xf numFmtId="0" fontId="49" fillId="27" borderId="21" xfId="0" applyFont="1" applyFill="1" applyBorder="1" applyAlignment="1">
      <alignment horizontal="left" vertical="top" wrapText="1"/>
    </xf>
    <xf numFmtId="0" fontId="49" fillId="28" borderId="14" xfId="0" applyFont="1" applyFill="1" applyBorder="1" applyAlignment="1">
      <alignment horizontal="left" vertical="center"/>
    </xf>
    <xf numFmtId="0" fontId="49" fillId="28" borderId="6" xfId="0" applyFont="1" applyFill="1" applyBorder="1" applyAlignment="1">
      <alignment horizontal="left" vertical="center"/>
    </xf>
    <xf numFmtId="0" fontId="49" fillId="28" borderId="21" xfId="0" applyFont="1" applyFill="1" applyBorder="1" applyAlignment="1">
      <alignment horizontal="left" vertical="center"/>
    </xf>
    <xf numFmtId="0" fontId="49" fillId="0" borderId="14" xfId="0" quotePrefix="1" applyFont="1" applyBorder="1" applyAlignment="1">
      <alignment vertical="top" wrapText="1"/>
    </xf>
    <xf numFmtId="0" fontId="49" fillId="0" borderId="6" xfId="0" applyFont="1" applyBorder="1" applyAlignment="1">
      <alignment vertical="top" wrapText="1"/>
    </xf>
    <xf numFmtId="0" fontId="49" fillId="0" borderId="21" xfId="0" applyFont="1" applyBorder="1" applyAlignment="1">
      <alignment vertical="top" wrapText="1"/>
    </xf>
    <xf numFmtId="0" fontId="49" fillId="0" borderId="14" xfId="0" applyFont="1" applyBorder="1" applyAlignment="1">
      <alignment horizontal="center" vertical="top"/>
    </xf>
    <xf numFmtId="0" fontId="49" fillId="0" borderId="6" xfId="0" applyFont="1" applyBorder="1" applyAlignment="1">
      <alignment horizontal="center" vertical="top"/>
    </xf>
    <xf numFmtId="0" fontId="49" fillId="0" borderId="21" xfId="0" applyFont="1" applyBorder="1" applyAlignment="1">
      <alignment horizontal="center" vertical="top"/>
    </xf>
    <xf numFmtId="0" fontId="49" fillId="0" borderId="14" xfId="0" applyFont="1" applyBorder="1" applyAlignment="1">
      <alignment horizontal="left" vertical="top"/>
    </xf>
    <xf numFmtId="0" fontId="49" fillId="0" borderId="6" xfId="0" applyFont="1" applyBorder="1" applyAlignment="1">
      <alignment horizontal="left" vertical="top"/>
    </xf>
    <xf numFmtId="0" fontId="49" fillId="0" borderId="21" xfId="0" applyFont="1" applyBorder="1" applyAlignment="1">
      <alignment horizontal="left" vertical="top"/>
    </xf>
    <xf numFmtId="0" fontId="49" fillId="0" borderId="21" xfId="0" applyFont="1" applyBorder="1"/>
    <xf numFmtId="0" fontId="48" fillId="0" borderId="16" xfId="0" applyFont="1" applyFill="1" applyBorder="1" applyAlignment="1">
      <alignment horizontal="center" vertical="center" wrapText="1"/>
    </xf>
    <xf numFmtId="0" fontId="48" fillId="0" borderId="4" xfId="0" applyFont="1" applyFill="1" applyBorder="1" applyAlignment="1">
      <alignment horizontal="center" vertical="center" wrapText="1"/>
    </xf>
    <xf numFmtId="0" fontId="48" fillId="28" borderId="14" xfId="0" applyFont="1" applyFill="1" applyBorder="1" applyAlignment="1">
      <alignment vertical="center"/>
    </xf>
    <xf numFmtId="0" fontId="48" fillId="28" borderId="6" xfId="0" applyFont="1" applyFill="1" applyBorder="1" applyAlignment="1">
      <alignment vertical="center"/>
    </xf>
    <xf numFmtId="0" fontId="48" fillId="28" borderId="21" xfId="0" applyFont="1" applyFill="1" applyBorder="1" applyAlignment="1">
      <alignment vertical="center"/>
    </xf>
    <xf numFmtId="0" fontId="49" fillId="0" borderId="14" xfId="0" quotePrefix="1" applyFont="1" applyBorder="1" applyAlignment="1">
      <alignment vertical="top"/>
    </xf>
    <xf numFmtId="0" fontId="49" fillId="0" borderId="6" xfId="0" quotePrefix="1" applyFont="1" applyBorder="1" applyAlignment="1">
      <alignment vertical="top"/>
    </xf>
    <xf numFmtId="0" fontId="49" fillId="0" borderId="21" xfId="0" quotePrefix="1" applyFont="1" applyBorder="1" applyAlignment="1">
      <alignment vertical="top"/>
    </xf>
    <xf numFmtId="0" fontId="48" fillId="0" borderId="14" xfId="0" applyFont="1" applyBorder="1" applyAlignment="1">
      <alignment vertical="top"/>
    </xf>
    <xf numFmtId="0" fontId="48" fillId="0" borderId="6" xfId="0" applyFont="1" applyBorder="1" applyAlignment="1">
      <alignment vertical="top"/>
    </xf>
    <xf numFmtId="0" fontId="48" fillId="0" borderId="21" xfId="0" applyFont="1" applyBorder="1" applyAlignment="1">
      <alignment vertical="top"/>
    </xf>
    <xf numFmtId="0" fontId="48" fillId="0" borderId="0" xfId="0" applyFont="1" applyAlignment="1">
      <alignment horizontal="center"/>
    </xf>
    <xf numFmtId="0" fontId="49" fillId="28" borderId="14" xfId="0" applyFont="1" applyFill="1" applyBorder="1" applyAlignment="1">
      <alignment vertical="top"/>
    </xf>
    <xf numFmtId="0" fontId="49" fillId="28" borderId="6" xfId="0" applyFont="1" applyFill="1" applyBorder="1" applyAlignment="1">
      <alignment vertical="top"/>
    </xf>
    <xf numFmtId="0" fontId="49" fillId="28" borderId="21" xfId="0" applyFont="1" applyFill="1" applyBorder="1" applyAlignment="1">
      <alignment vertical="top"/>
    </xf>
    <xf numFmtId="0" fontId="49" fillId="0" borderId="14" xfId="0" applyFont="1" applyBorder="1" applyAlignment="1">
      <alignment wrapText="1"/>
    </xf>
    <xf numFmtId="0" fontId="49" fillId="0" borderId="6" xfId="0" quotePrefix="1" applyFont="1" applyBorder="1" applyAlignment="1">
      <alignment wrapText="1"/>
    </xf>
    <xf numFmtId="0" fontId="49" fillId="0" borderId="21" xfId="0" quotePrefix="1" applyFont="1" applyBorder="1" applyAlignment="1">
      <alignment wrapText="1"/>
    </xf>
    <xf numFmtId="0" fontId="48" fillId="0" borderId="14"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48" fillId="0" borderId="21" xfId="0" applyFont="1" applyFill="1" applyBorder="1" applyAlignment="1">
      <alignment horizontal="left" vertical="center" wrapText="1"/>
    </xf>
    <xf numFmtId="0" fontId="48" fillId="0" borderId="14" xfId="0" quotePrefix="1" applyFont="1" applyFill="1" applyBorder="1" applyAlignment="1">
      <alignment horizontal="left" vertical="center" wrapText="1"/>
    </xf>
    <xf numFmtId="0" fontId="48" fillId="0" borderId="6" xfId="0" quotePrefix="1" applyFont="1" applyFill="1" applyBorder="1" applyAlignment="1">
      <alignment horizontal="left" vertical="center" wrapText="1"/>
    </xf>
    <xf numFmtId="0" fontId="48" fillId="0" borderId="21" xfId="0" quotePrefix="1" applyFont="1" applyFill="1" applyBorder="1" applyAlignment="1">
      <alignment horizontal="left" vertical="center" wrapText="1"/>
    </xf>
    <xf numFmtId="0" fontId="49" fillId="27" borderId="14" xfId="0" quotePrefix="1" applyFont="1" applyFill="1" applyBorder="1" applyAlignment="1">
      <alignment horizontal="left" vertical="top" wrapText="1"/>
    </xf>
    <xf numFmtId="0" fontId="49" fillId="27" borderId="6" xfId="0" quotePrefix="1" applyFont="1" applyFill="1" applyBorder="1" applyAlignment="1">
      <alignment horizontal="left" vertical="top" wrapText="1"/>
    </xf>
    <xf numFmtId="0" fontId="49" fillId="27" borderId="21" xfId="0" quotePrefix="1" applyFont="1" applyFill="1" applyBorder="1" applyAlignment="1">
      <alignment horizontal="left" vertical="top" wrapText="1"/>
    </xf>
    <xf numFmtId="0" fontId="49" fillId="0" borderId="14" xfId="0" applyFont="1" applyBorder="1" applyAlignment="1">
      <alignment horizontal="center" vertical="top" wrapText="1"/>
    </xf>
    <xf numFmtId="0" fontId="49" fillId="0" borderId="6" xfId="0" applyFont="1" applyBorder="1" applyAlignment="1">
      <alignment horizontal="center" vertical="top" wrapText="1"/>
    </xf>
    <xf numFmtId="0" fontId="49" fillId="0" borderId="21" xfId="0" applyFont="1" applyBorder="1" applyAlignment="1">
      <alignment horizontal="center" vertical="top" wrapText="1"/>
    </xf>
    <xf numFmtId="0" fontId="49" fillId="0" borderId="14" xfId="0" quotePrefix="1" applyFont="1" applyFill="1" applyBorder="1" applyAlignment="1">
      <alignment vertical="top" wrapText="1"/>
    </xf>
    <xf numFmtId="0" fontId="49" fillId="0" borderId="6" xfId="0" applyFont="1" applyFill="1" applyBorder="1" applyAlignment="1">
      <alignment vertical="top" wrapText="1"/>
    </xf>
    <xf numFmtId="0" fontId="49" fillId="0" borderId="21" xfId="0" applyFont="1" applyFill="1" applyBorder="1" applyAlignment="1">
      <alignment vertical="top" wrapText="1"/>
    </xf>
    <xf numFmtId="0" fontId="49" fillId="0" borderId="6" xfId="0" applyFont="1" applyFill="1" applyBorder="1" applyAlignment="1">
      <alignment vertical="top"/>
    </xf>
    <xf numFmtId="0" fontId="49" fillId="0" borderId="21" xfId="0" applyFont="1" applyFill="1" applyBorder="1" applyAlignment="1">
      <alignment vertical="top"/>
    </xf>
    <xf numFmtId="0" fontId="49" fillId="0" borderId="14" xfId="0" quotePrefix="1" applyFont="1" applyFill="1" applyBorder="1" applyAlignment="1">
      <alignment horizontal="left" vertical="center" indent="2"/>
    </xf>
    <xf numFmtId="0" fontId="49" fillId="0" borderId="6" xfId="0" applyFont="1" applyFill="1" applyBorder="1" applyAlignment="1">
      <alignment horizontal="left" vertical="center" indent="2"/>
    </xf>
    <xf numFmtId="0" fontId="49" fillId="0" borderId="21" xfId="0" applyFont="1" applyFill="1" applyBorder="1" applyAlignment="1">
      <alignment horizontal="left" vertical="center" indent="2"/>
    </xf>
    <xf numFmtId="0" fontId="49" fillId="0" borderId="14"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49" fillId="0" borderId="21" xfId="0" applyFont="1" applyFill="1" applyBorder="1" applyAlignment="1">
      <alignment horizontal="left" vertical="center" wrapText="1"/>
    </xf>
    <xf numFmtId="0" fontId="49" fillId="0" borderId="0" xfId="0" applyFont="1" applyFill="1" applyAlignment="1">
      <alignment horizontal="center"/>
    </xf>
    <xf numFmtId="0" fontId="48" fillId="0" borderId="0" xfId="0" applyFont="1" applyFill="1" applyAlignment="1">
      <alignment horizontal="center"/>
    </xf>
    <xf numFmtId="4" fontId="48" fillId="0" borderId="0" xfId="0" applyNumberFormat="1" applyFont="1" applyFill="1" applyAlignment="1">
      <alignment horizontal="center"/>
    </xf>
    <xf numFmtId="4" fontId="48" fillId="0" borderId="0" xfId="0" applyNumberFormat="1" applyFont="1" applyFill="1" applyAlignment="1">
      <alignment horizontal="left"/>
    </xf>
    <xf numFmtId="4" fontId="48" fillId="0" borderId="0" xfId="0" applyNumberFormat="1" applyFont="1" applyFill="1" applyBorder="1" applyAlignment="1">
      <alignment horizontal="left" vertical="top" wrapText="1"/>
    </xf>
    <xf numFmtId="0" fontId="49" fillId="0" borderId="14" xfId="0" applyFont="1" applyBorder="1" applyAlignment="1">
      <alignment horizontal="left" vertical="top" wrapText="1"/>
    </xf>
    <xf numFmtId="0" fontId="49" fillId="28" borderId="14" xfId="0" applyFont="1" applyFill="1" applyBorder="1" applyAlignment="1">
      <alignment horizontal="left" vertical="center" wrapText="1"/>
    </xf>
    <xf numFmtId="0" fontId="49" fillId="28" borderId="6" xfId="0" applyFont="1" applyFill="1" applyBorder="1" applyAlignment="1">
      <alignment horizontal="left" vertical="center" wrapText="1"/>
    </xf>
    <xf numFmtId="0" fontId="49" fillId="28" borderId="21" xfId="0" applyFont="1" applyFill="1" applyBorder="1" applyAlignment="1">
      <alignment horizontal="left" vertical="center" wrapText="1"/>
    </xf>
    <xf numFmtId="0" fontId="49" fillId="0" borderId="14" xfId="0" quotePrefix="1" applyFont="1" applyFill="1" applyBorder="1" applyAlignment="1">
      <alignment horizontal="left" vertical="top" wrapText="1"/>
    </xf>
    <xf numFmtId="0" fontId="49" fillId="0" borderId="6" xfId="0" quotePrefix="1" applyFont="1" applyFill="1" applyBorder="1" applyAlignment="1">
      <alignment horizontal="left" vertical="top" wrapText="1"/>
    </xf>
    <xf numFmtId="0" fontId="49" fillId="0" borderId="21" xfId="0" quotePrefix="1" applyFont="1" applyFill="1" applyBorder="1" applyAlignment="1">
      <alignment horizontal="left" vertical="top" wrapText="1"/>
    </xf>
    <xf numFmtId="49" fontId="49" fillId="0" borderId="14" xfId="1393" quotePrefix="1" applyNumberFormat="1" applyFont="1" applyBorder="1" applyAlignment="1">
      <alignment horizontal="left" vertical="top" wrapText="1"/>
    </xf>
    <xf numFmtId="0" fontId="49" fillId="0" borderId="6" xfId="0" applyFont="1" applyBorder="1" applyAlignment="1">
      <alignment horizontal="left" vertical="top" wrapText="1"/>
    </xf>
    <xf numFmtId="0" fontId="49" fillId="0" borderId="21" xfId="0" applyFont="1" applyBorder="1" applyAlignment="1">
      <alignment horizontal="left" vertical="top" wrapText="1"/>
    </xf>
    <xf numFmtId="0" fontId="49" fillId="0" borderId="14" xfId="0" quotePrefix="1" applyFont="1" applyFill="1" applyBorder="1" applyAlignment="1">
      <alignment horizontal="left" vertical="center" wrapText="1"/>
    </xf>
    <xf numFmtId="0" fontId="49" fillId="0" borderId="6" xfId="0" quotePrefix="1" applyFont="1" applyFill="1" applyBorder="1" applyAlignment="1">
      <alignment horizontal="left" vertical="center" wrapText="1"/>
    </xf>
    <xf numFmtId="0" fontId="49" fillId="0" borderId="21" xfId="0" quotePrefix="1" applyFont="1" applyFill="1" applyBorder="1" applyAlignment="1">
      <alignment horizontal="left" vertical="center" wrapText="1"/>
    </xf>
    <xf numFmtId="0" fontId="49" fillId="0" borderId="6" xfId="0" applyFont="1" applyFill="1" applyBorder="1" applyAlignment="1">
      <alignment horizontal="left" vertical="top" wrapText="1"/>
    </xf>
    <xf numFmtId="0" fontId="49" fillId="0" borderId="21" xfId="0" applyFont="1" applyFill="1" applyBorder="1" applyAlignment="1">
      <alignment horizontal="left" vertical="top" wrapText="1"/>
    </xf>
    <xf numFmtId="0" fontId="49" fillId="0" borderId="14" xfId="0" quotePrefix="1" applyFont="1" applyBorder="1" applyAlignment="1">
      <alignment vertical="center" wrapText="1"/>
    </xf>
    <xf numFmtId="0" fontId="49" fillId="0" borderId="6" xfId="0" applyFont="1" applyBorder="1" applyAlignment="1">
      <alignment vertical="center"/>
    </xf>
    <xf numFmtId="0" fontId="49" fillId="0" borderId="21" xfId="0" applyFont="1" applyBorder="1" applyAlignment="1">
      <alignment vertical="center"/>
    </xf>
    <xf numFmtId="49" fontId="49" fillId="0" borderId="14" xfId="568" quotePrefix="1" applyNumberFormat="1" applyFont="1" applyFill="1" applyBorder="1" applyAlignment="1">
      <alignment horizontal="left" vertical="top" wrapText="1"/>
    </xf>
    <xf numFmtId="49" fontId="49" fillId="0" borderId="6" xfId="568" applyNumberFormat="1" applyFont="1" applyFill="1" applyBorder="1" applyAlignment="1">
      <alignment horizontal="left" vertical="top" wrapText="1"/>
    </xf>
    <xf numFmtId="49" fontId="49" fillId="0" borderId="21" xfId="568" applyNumberFormat="1" applyFont="1" applyFill="1" applyBorder="1" applyAlignment="1">
      <alignment horizontal="left" vertical="top" wrapText="1"/>
    </xf>
    <xf numFmtId="0" fontId="48" fillId="27" borderId="14" xfId="0" applyFont="1" applyFill="1" applyBorder="1" applyAlignment="1">
      <alignment horizontal="left" vertical="center" wrapText="1"/>
    </xf>
    <xf numFmtId="0" fontId="48" fillId="27" borderId="6" xfId="0" applyFont="1" applyFill="1" applyBorder="1" applyAlignment="1">
      <alignment horizontal="left" vertical="center" wrapText="1"/>
    </xf>
    <xf numFmtId="0" fontId="48" fillId="27" borderId="21" xfId="0" applyFont="1" applyFill="1" applyBorder="1" applyAlignment="1">
      <alignment horizontal="left" vertical="center" wrapText="1"/>
    </xf>
    <xf numFmtId="0" fontId="48" fillId="28" borderId="14" xfId="0" applyFont="1" applyFill="1" applyBorder="1" applyAlignment="1">
      <alignment horizontal="left" vertical="center" wrapText="1"/>
    </xf>
    <xf numFmtId="0" fontId="48" fillId="28" borderId="6" xfId="0" applyFont="1" applyFill="1" applyBorder="1" applyAlignment="1">
      <alignment horizontal="left" vertical="center" wrapText="1"/>
    </xf>
    <xf numFmtId="0" fontId="48" fillId="28" borderId="21" xfId="0" applyFont="1" applyFill="1" applyBorder="1" applyAlignment="1">
      <alignment horizontal="left" vertical="center" wrapText="1"/>
    </xf>
    <xf numFmtId="0" fontId="49" fillId="0" borderId="0" xfId="0" applyFont="1"/>
    <xf numFmtId="0" fontId="48" fillId="0" borderId="22" xfId="0" applyFont="1" applyBorder="1" applyAlignment="1">
      <alignment horizontal="left" vertical="top" wrapText="1"/>
    </xf>
    <xf numFmtId="0" fontId="49" fillId="0" borderId="14" xfId="0" applyFont="1" applyFill="1" applyBorder="1" applyAlignment="1">
      <alignment vertical="top" wrapText="1"/>
    </xf>
    <xf numFmtId="0" fontId="49" fillId="0" borderId="6" xfId="0" quotePrefix="1" applyFont="1" applyFill="1" applyBorder="1" applyAlignment="1">
      <alignment vertical="top" wrapText="1"/>
    </xf>
    <xf numFmtId="0" fontId="49" fillId="0" borderId="21" xfId="0" quotePrefix="1" applyFont="1" applyFill="1" applyBorder="1" applyAlignment="1">
      <alignment vertical="top" wrapText="1"/>
    </xf>
    <xf numFmtId="0" fontId="49" fillId="0" borderId="14" xfId="0" applyFont="1" applyFill="1" applyBorder="1" applyAlignment="1">
      <alignment horizontal="center" vertical="top"/>
    </xf>
    <xf numFmtId="0" fontId="49" fillId="0" borderId="6" xfId="0" applyFont="1" applyFill="1" applyBorder="1" applyAlignment="1">
      <alignment horizontal="center" vertical="top"/>
    </xf>
    <xf numFmtId="0" fontId="49" fillId="0" borderId="21" xfId="0" applyFont="1" applyFill="1" applyBorder="1" applyAlignment="1">
      <alignment horizontal="center" vertical="top"/>
    </xf>
    <xf numFmtId="49" fontId="49" fillId="0" borderId="14" xfId="414" quotePrefix="1" applyNumberFormat="1" applyFont="1" applyFill="1" applyBorder="1" applyAlignment="1">
      <alignment horizontal="left" vertical="top" wrapText="1"/>
    </xf>
    <xf numFmtId="49" fontId="49" fillId="0" borderId="6" xfId="414" applyNumberFormat="1" applyFont="1" applyFill="1" applyBorder="1" applyAlignment="1">
      <alignment horizontal="left" vertical="top" wrapText="1"/>
    </xf>
    <xf numFmtId="49" fontId="49" fillId="0" borderId="21" xfId="414" applyNumberFormat="1" applyFont="1" applyFill="1" applyBorder="1" applyAlignment="1">
      <alignment horizontal="left" vertical="top" wrapText="1"/>
    </xf>
    <xf numFmtId="0" fontId="48" fillId="28" borderId="14" xfId="0" applyFont="1" applyFill="1" applyBorder="1" applyAlignment="1">
      <alignment horizontal="left" vertical="center"/>
    </xf>
    <xf numFmtId="0" fontId="48" fillId="28" borderId="6" xfId="0" applyFont="1" applyFill="1" applyBorder="1" applyAlignment="1">
      <alignment horizontal="left" vertical="center"/>
    </xf>
    <xf numFmtId="0" fontId="48" fillId="28" borderId="21" xfId="0" applyFont="1" applyFill="1" applyBorder="1" applyAlignment="1">
      <alignment horizontal="left" vertical="center"/>
    </xf>
    <xf numFmtId="0" fontId="49" fillId="27" borderId="14" xfId="0" applyFont="1" applyFill="1" applyBorder="1" applyAlignment="1">
      <alignment horizontal="left" vertical="center"/>
    </xf>
    <xf numFmtId="0" fontId="49" fillId="27" borderId="6" xfId="0" applyFont="1" applyFill="1" applyBorder="1" applyAlignment="1">
      <alignment horizontal="left" vertical="center"/>
    </xf>
    <xf numFmtId="0" fontId="49" fillId="27" borderId="21" xfId="0" applyFont="1" applyFill="1" applyBorder="1" applyAlignment="1">
      <alignment horizontal="left" vertical="center"/>
    </xf>
    <xf numFmtId="0" fontId="49" fillId="27" borderId="14" xfId="0" applyFont="1" applyFill="1" applyBorder="1" applyAlignment="1">
      <alignment horizontal="left" vertical="center" wrapText="1"/>
    </xf>
    <xf numFmtId="0" fontId="49" fillId="27" borderId="6" xfId="0" applyFont="1" applyFill="1" applyBorder="1" applyAlignment="1">
      <alignment horizontal="left" vertical="center" wrapText="1"/>
    </xf>
    <xf numFmtId="0" fontId="49" fillId="27" borderId="21" xfId="0" applyFont="1" applyFill="1" applyBorder="1" applyAlignment="1">
      <alignment horizontal="left" vertical="center" wrapText="1"/>
    </xf>
    <xf numFmtId="0" fontId="49" fillId="0" borderId="14" xfId="0" applyFont="1" applyFill="1" applyBorder="1" applyAlignment="1">
      <alignment horizontal="left" vertical="center"/>
    </xf>
    <xf numFmtId="0" fontId="49" fillId="0" borderId="6" xfId="0" applyFont="1" applyFill="1" applyBorder="1" applyAlignment="1">
      <alignment horizontal="left" vertical="center"/>
    </xf>
    <xf numFmtId="0" fontId="49" fillId="0" borderId="21" xfId="0" applyFont="1" applyFill="1" applyBorder="1" applyAlignment="1">
      <alignment horizontal="left" vertical="center"/>
    </xf>
    <xf numFmtId="0" fontId="49" fillId="0" borderId="6" xfId="0" quotePrefix="1" applyFont="1" applyFill="1" applyBorder="1" applyAlignment="1">
      <alignment horizontal="left" vertical="center"/>
    </xf>
    <xf numFmtId="0" fontId="49" fillId="0" borderId="21" xfId="0" quotePrefix="1" applyFont="1" applyFill="1" applyBorder="1" applyAlignment="1">
      <alignment horizontal="left" vertical="center"/>
    </xf>
    <xf numFmtId="0" fontId="48" fillId="27" borderId="6" xfId="0" applyFont="1" applyFill="1" applyBorder="1" applyAlignment="1">
      <alignment horizontal="left" vertical="top" wrapText="1"/>
    </xf>
    <xf numFmtId="0" fontId="48" fillId="27" borderId="21" xfId="0" applyFont="1" applyFill="1" applyBorder="1" applyAlignment="1">
      <alignment horizontal="left" vertical="top" wrapText="1"/>
    </xf>
    <xf numFmtId="0" fontId="49" fillId="0" borderId="0" xfId="0" applyFont="1" applyAlignment="1">
      <alignment horizontal="center"/>
    </xf>
    <xf numFmtId="0" fontId="49" fillId="0" borderId="0" xfId="0" quotePrefix="1" applyFont="1" applyBorder="1" applyAlignment="1">
      <alignment vertical="top" wrapText="1"/>
    </xf>
    <xf numFmtId="0" fontId="49" fillId="0" borderId="0" xfId="0" applyFont="1" applyBorder="1" applyAlignment="1">
      <alignment vertical="top" wrapText="1"/>
    </xf>
    <xf numFmtId="4" fontId="49" fillId="0" borderId="0" xfId="0" applyNumberFormat="1" applyFont="1" applyAlignment="1">
      <alignment horizontal="center"/>
    </xf>
  </cellXfs>
  <cellStyles count="1510">
    <cellStyle name="_x0001_" xfId="1"/>
    <cellStyle name="_x0001_ 2" xfId="977"/>
    <cellStyle name="_x0001_ 3" xfId="574"/>
    <cellStyle name="." xfId="2"/>
    <cellStyle name=". 2" xfId="978"/>
    <cellStyle name=". 3" xfId="575"/>
    <cellStyle name=". 4" xfId="1390"/>
    <cellStyle name="??" xfId="3"/>
    <cellStyle name="?? [0.00]_List-dwg" xfId="4"/>
    <cellStyle name="?? [0]_1202" xfId="5"/>
    <cellStyle name="?? 2" xfId="979"/>
    <cellStyle name="?? 3" xfId="576"/>
    <cellStyle name="?? 4" xfId="1367"/>
    <cellStyle name="???? [0.00]_List-dwg" xfId="6"/>
    <cellStyle name="????_List-dwg" xfId="7"/>
    <cellStyle name="???_???" xfId="8"/>
    <cellStyle name="??_(????)??????" xfId="9"/>
    <cellStyle name="_Book1" xfId="10"/>
    <cellStyle name="_Book1 2" xfId="980"/>
    <cellStyle name="_Book1 3" xfId="577"/>
    <cellStyle name="_Book1_BC-QT-WB-dthao" xfId="11"/>
    <cellStyle name="_Book1_BC-QT-WB-dthao 2" xfId="981"/>
    <cellStyle name="_Book1_BC-QT-WB-dthao 3" xfId="578"/>
    <cellStyle name="_KT (2)" xfId="12"/>
    <cellStyle name="_KT (2) 2" xfId="982"/>
    <cellStyle name="_KT (2) 3" xfId="579"/>
    <cellStyle name="_KT (2)_1" xfId="13"/>
    <cellStyle name="_KT (2)_1 2" xfId="983"/>
    <cellStyle name="_KT (2)_1 3" xfId="580"/>
    <cellStyle name="_KT (2)_1_Lora-tungchau" xfId="14"/>
    <cellStyle name="_KT (2)_1_Lora-tungchau 2" xfId="984"/>
    <cellStyle name="_KT (2)_1_Lora-tungchau 3" xfId="581"/>
    <cellStyle name="_KT (2)_1_Qt-HT3PQ1(CauKho)" xfId="15"/>
    <cellStyle name="_KT (2)_1_Qt-HT3PQ1(CauKho) 2" xfId="985"/>
    <cellStyle name="_KT (2)_1_Qt-HT3PQ1(CauKho) 3" xfId="582"/>
    <cellStyle name="_KT (2)_2" xfId="16"/>
    <cellStyle name="_KT (2)_2 2" xfId="986"/>
    <cellStyle name="_KT (2)_2 3" xfId="583"/>
    <cellStyle name="_KT (2)_2_TG-TH" xfId="17"/>
    <cellStyle name="_KT (2)_2_TG-TH 2" xfId="987"/>
    <cellStyle name="_KT (2)_2_TG-TH 3" xfId="584"/>
    <cellStyle name="_KT (2)_2_TG-TH_BAO CAO KLCT PT2000" xfId="18"/>
    <cellStyle name="_KT (2)_2_TG-TH_BAO CAO KLCT PT2000 2" xfId="988"/>
    <cellStyle name="_KT (2)_2_TG-TH_BAO CAO KLCT PT2000 3" xfId="585"/>
    <cellStyle name="_KT (2)_2_TG-TH_BAO CAO PT2000" xfId="19"/>
    <cellStyle name="_KT (2)_2_TG-TH_BAO CAO PT2000 2" xfId="989"/>
    <cellStyle name="_KT (2)_2_TG-TH_BAO CAO PT2000 3" xfId="586"/>
    <cellStyle name="_KT (2)_2_TG-TH_BAO CAO PT2000_Book1" xfId="20"/>
    <cellStyle name="_KT (2)_2_TG-TH_BAO CAO PT2000_Book1 2" xfId="990"/>
    <cellStyle name="_KT (2)_2_TG-TH_BAO CAO PT2000_Book1 3" xfId="587"/>
    <cellStyle name="_KT (2)_2_TG-TH_Bao cao XDCB 2001 - T11 KH dieu chinh 20-11-THAI" xfId="21"/>
    <cellStyle name="_KT (2)_2_TG-TH_Bao cao XDCB 2001 - T11 KH dieu chinh 20-11-THAI 2" xfId="991"/>
    <cellStyle name="_KT (2)_2_TG-TH_Bao cao XDCB 2001 - T11 KH dieu chinh 20-11-THAI 3" xfId="588"/>
    <cellStyle name="_KT (2)_2_TG-TH_Book1" xfId="22"/>
    <cellStyle name="_KT (2)_2_TG-TH_Book1 2" xfId="992"/>
    <cellStyle name="_KT (2)_2_TG-TH_Book1 3" xfId="589"/>
    <cellStyle name="_KT (2)_2_TG-TH_Book1_1" xfId="23"/>
    <cellStyle name="_KT (2)_2_TG-TH_Book1_1 2" xfId="993"/>
    <cellStyle name="_KT (2)_2_TG-TH_Book1_1 3" xfId="590"/>
    <cellStyle name="_KT (2)_2_TG-TH_Book1_2" xfId="24"/>
    <cellStyle name="_KT (2)_2_TG-TH_Book1_2 2" xfId="994"/>
    <cellStyle name="_KT (2)_2_TG-TH_Book1_2 3" xfId="591"/>
    <cellStyle name="_KT (2)_2_TG-TH_Book1_3" xfId="25"/>
    <cellStyle name="_KT (2)_2_TG-TH_Book1_3 2" xfId="995"/>
    <cellStyle name="_KT (2)_2_TG-TH_Book1_3 3" xfId="592"/>
    <cellStyle name="_KT (2)_2_TG-TH_Book1_3_Book1" xfId="26"/>
    <cellStyle name="_KT (2)_2_TG-TH_Book1_3_Book1 2" xfId="996"/>
    <cellStyle name="_KT (2)_2_TG-TH_Book1_3_Book1 3" xfId="593"/>
    <cellStyle name="_KT (2)_2_TG-TH_Book1_3_Book1_1" xfId="27"/>
    <cellStyle name="_KT (2)_2_TG-TH_Book1_3_MENU" xfId="28"/>
    <cellStyle name="_KT (2)_2_TG-TH_Book1_3_MENU_Book1" xfId="29"/>
    <cellStyle name="_KT (2)_2_TG-TH_Book1_3_MENU_Thuc pham 2008" xfId="30"/>
    <cellStyle name="_KT (2)_2_TG-TH_Book1_3_MENU_Thuc pham 2008USB" xfId="31"/>
    <cellStyle name="_KT (2)_2_TG-TH_Book1_Book1" xfId="32"/>
    <cellStyle name="_KT (2)_2_TG-TH_Book1_Book1 2" xfId="997"/>
    <cellStyle name="_KT (2)_2_TG-TH_Book1_Book1 3" xfId="594"/>
    <cellStyle name="_KT (2)_2_TG-TH_Book1_TH KE" xfId="33"/>
    <cellStyle name="_KT (2)_2_TG-TH_Book1_TH KE 2" xfId="998"/>
    <cellStyle name="_KT (2)_2_TG-TH_Book1_TH KE 3" xfId="595"/>
    <cellStyle name="_KT (2)_2_TG-TH_Book1_THU CHI TIEN" xfId="34"/>
    <cellStyle name="_KT (2)_2_TG-TH_Book1_THU CHI TIEN 2" xfId="999"/>
    <cellStyle name="_KT (2)_2_TG-TH_Book1_THU CHI TIEN 3" xfId="596"/>
    <cellStyle name="_KT (2)_2_TG-TH_Book1_TKE" xfId="35"/>
    <cellStyle name="_KT (2)_2_TG-TH_Book1_TKE 2" xfId="1000"/>
    <cellStyle name="_KT (2)_2_TG-TH_Book1_TKE 3" xfId="597"/>
    <cellStyle name="_KT (2)_2_TG-TH_DTCDT MR.2N110.HOCMON.TDTOAN.CCUNG" xfId="36"/>
    <cellStyle name="_KT (2)_2_TG-TH_DTCDT MR.2N110.HOCMON.TDTOAN.CCUNG 2" xfId="1001"/>
    <cellStyle name="_KT (2)_2_TG-TH_DTCDT MR.2N110.HOCMON.TDTOAN.CCUNG 3" xfId="598"/>
    <cellStyle name="_KT (2)_2_TG-TH_Lora-tungchau" xfId="37"/>
    <cellStyle name="_KT (2)_2_TG-TH_Lora-tungchau 2" xfId="1002"/>
    <cellStyle name="_KT (2)_2_TG-TH_Lora-tungchau 3" xfId="599"/>
    <cellStyle name="_KT (2)_2_TG-TH_PGIA-phieu tham tra Kho bac" xfId="38"/>
    <cellStyle name="_KT (2)_2_TG-TH_PGIA-phieu tham tra Kho bac 2" xfId="1003"/>
    <cellStyle name="_KT (2)_2_TG-TH_PGIA-phieu tham tra Kho bac 3" xfId="600"/>
    <cellStyle name="_KT (2)_2_TG-TH_P_x0007_IA-phie5 tham tra Kho bac" xfId="39"/>
    <cellStyle name="_KT (2)_2_TG-TH_P_x0007_IA-phie5 tham tra Kho bac 2" xfId="1004"/>
    <cellStyle name="_KT (2)_2_TG-TH_P_x0007_IA-phie5 tham tra Kho bac 3" xfId="601"/>
    <cellStyle name="_KT (2)_2_TG-TH_PT02-02" xfId="40"/>
    <cellStyle name="_KT (2)_2_TG-TH_PT02-02 2" xfId="1005"/>
    <cellStyle name="_KT (2)_2_TG-TH_PT02-02 3" xfId="602"/>
    <cellStyle name="_KT (2)_2_TG-TH_PT02-02_Book1" xfId="41"/>
    <cellStyle name="_KT (2)_2_TG-TH_PT02-02_Book1 2" xfId="1006"/>
    <cellStyle name="_KT (2)_2_TG-TH_PT02-02_Book1 3" xfId="603"/>
    <cellStyle name="_KT (2)_2_TG-TH_PT02-03" xfId="42"/>
    <cellStyle name="_KT (2)_2_TG-TH_PT02-03 2" xfId="1007"/>
    <cellStyle name="_KT (2)_2_TG-TH_PT02-03 3" xfId="604"/>
    <cellStyle name="_KT (2)_2_TG-TH_PT02-03_Book1" xfId="43"/>
    <cellStyle name="_KT (2)_2_TG-TH_PT02-03_Book1 2" xfId="1008"/>
    <cellStyle name="_KT (2)_2_TG-TH_PT02-03_Book1 3" xfId="605"/>
    <cellStyle name="_KT (2)_2_TG-TH_Q4-HT3PQ1(CauKho)" xfId="44"/>
    <cellStyle name="_KT (2)_2_TG-TH_Q4-HT3PQ1(CauKho) 2" xfId="1009"/>
    <cellStyle name="_KT (2)_2_TG-TH_Q4-HT3PQ1(CauKho) 3" xfId="606"/>
    <cellStyle name="_KT (2)_2_TG-TH_Qt-HT3PQ1(CauKho)" xfId="45"/>
    <cellStyle name="_KT (2)_2_TG-TH_Qt-HT3PQ1(CauKho) 2" xfId="1010"/>
    <cellStyle name="_KT (2)_2_TG-TH_Qt-HT3PQ1(CauKho) 3" xfId="607"/>
    <cellStyle name="_KT (2)_2_TG-TH_T_x0008_ KE_Book1" xfId="46"/>
    <cellStyle name="_KT (2)_2_TG-TH_T_x0008_ KE_Book1 2" xfId="1011"/>
    <cellStyle name="_KT (2)_2_TG-TH_T_x0008_ KE_Book1 3" xfId="608"/>
    <cellStyle name="_KT (2)_2_TG-TH_TH KE" xfId="47"/>
    <cellStyle name="_KT (2)_2_TG-TH_TH KE 2" xfId="1012"/>
    <cellStyle name="_KT (2)_2_TG-TH_TH KE 3" xfId="609"/>
    <cellStyle name="_KT (2)_2_TG-TH_TH KE_Book1" xfId="48"/>
    <cellStyle name="_KT (2)_2_TG-TH_TH KE_Book1 2" xfId="1013"/>
    <cellStyle name="_KT (2)_2_TG-TH_TH KE_Book1 3" xfId="610"/>
    <cellStyle name="_KT (2)_2_TG-TH_TH KE_Book1_1" xfId="49"/>
    <cellStyle name="_KT (2)_2_TG-TH_TH KE_MENU" xfId="50"/>
    <cellStyle name="_KT (2)_2_TG-TH_TH KE_MENU_Book1" xfId="51"/>
    <cellStyle name="_KT (2)_2_TG-TH_TH KE_MENU_Thuc pham 2008" xfId="52"/>
    <cellStyle name="_KT (2)_2_TG-TH_TH KE_MENU_Thuc pham 2008USB" xfId="53"/>
    <cellStyle name="_KT (2)_2_TG-TH_THU CHI TIEN" xfId="54"/>
    <cellStyle name="_KT (2)_2_TG-TH_THU CHI TIEN 2" xfId="1014"/>
    <cellStyle name="_KT (2)_2_TG-TH_THU CHI TIEN 3" xfId="611"/>
    <cellStyle name="_KT (2)_2_TG-TH_TKE" xfId="55"/>
    <cellStyle name="_KT (2)_2_TG-TH_TKE 2" xfId="1015"/>
    <cellStyle name="_KT (2)_2_TG-TH_TKE 3" xfId="612"/>
    <cellStyle name="_KT (2)_3" xfId="56"/>
    <cellStyle name="_KT (2)_3 2" xfId="1016"/>
    <cellStyle name="_KT (2)_3 3" xfId="613"/>
    <cellStyle name="_KT (2)_3_TG-TH" xfId="57"/>
    <cellStyle name="_KT (2)_3_TG-TH 2" xfId="1017"/>
    <cellStyle name="_KT (2)_3_TG-TH 3" xfId="614"/>
    <cellStyle name="_KT (2)_3_TG-TH_Book1" xfId="58"/>
    <cellStyle name="_KT (2)_3_TG-TH_Book1 2" xfId="1018"/>
    <cellStyle name="_KT (2)_3_TG-TH_Book1 3" xfId="615"/>
    <cellStyle name="_KT (2)_3_TG-TH_Book1_BC-QT-WB-dthao" xfId="59"/>
    <cellStyle name="_KT (2)_3_TG-TH_Book1_BC-QT-WB-dthao 2" xfId="1019"/>
    <cellStyle name="_KT (2)_3_TG-TH_Book1_BC-QT-WB-dthao 3" xfId="616"/>
    <cellStyle name="_KT (2)_3_TG-TH_Lora-tungchau" xfId="60"/>
    <cellStyle name="_KT (2)_3_TG-TH_Lora-tungchau 2" xfId="1020"/>
    <cellStyle name="_KT (2)_3_TG-TH_Lora-tungchau 3" xfId="617"/>
    <cellStyle name="_KT (2)_3_TG-TH_PERSONAL" xfId="61"/>
    <cellStyle name="_KT (2)_3_TG-TH_PERSONAL 2" xfId="1021"/>
    <cellStyle name="_KT (2)_3_TG-TH_PERSONAL 3" xfId="618"/>
    <cellStyle name="_KT (2)_3_TG-TH_PERSONAL_Book1" xfId="62"/>
    <cellStyle name="_KT (2)_3_TG-TH_PERSONAL_Book1 2" xfId="1022"/>
    <cellStyle name="_KT (2)_3_TG-TH_PERSONAL_Book1 3" xfId="619"/>
    <cellStyle name="_KT (2)_3_TG-TH_PERSONAL_Book1_Book1" xfId="63"/>
    <cellStyle name="_KT (2)_3_TG-TH_PERSONAL_Book1_Book1 2" xfId="1023"/>
    <cellStyle name="_KT (2)_3_TG-TH_PERSONAL_Book1_Book1 3" xfId="620"/>
    <cellStyle name="_KT (2)_3_TG-TH_PERSONAL_Book1_THU CHI TIEN" xfId="64"/>
    <cellStyle name="_KT (2)_3_TG-TH_PERSONAL_Book1_THU CHI TIEN 2" xfId="1024"/>
    <cellStyle name="_KT (2)_3_TG-TH_PERSONAL_Book1_THU CHI TIEN 3" xfId="621"/>
    <cellStyle name="_KT (2)_3_TG-TH_PERSONAL_HTQ.8 GD1" xfId="65"/>
    <cellStyle name="_KT (2)_3_TG-TH_PERSONAL_HTQ.8 GD1 2" xfId="1025"/>
    <cellStyle name="_KT (2)_3_TG-TH_PERSONAL_HTQ.8 GD1 3" xfId="622"/>
    <cellStyle name="_KT (2)_3_TG-TH_PERSONAL_TH KE" xfId="66"/>
    <cellStyle name="_KT (2)_3_TG-TH_PERSONAL_TH KE 2" xfId="1026"/>
    <cellStyle name="_KT (2)_3_TG-TH_PERSONAL_TH KE 3" xfId="623"/>
    <cellStyle name="_KT (2)_3_TG-TH_PERSONAL_THU CHI TIEN" xfId="67"/>
    <cellStyle name="_KT (2)_3_TG-TH_PERSONAL_THU CHI TIEN 2" xfId="1027"/>
    <cellStyle name="_KT (2)_3_TG-TH_PERSONAL_THU CHI TIEN 3" xfId="624"/>
    <cellStyle name="_KT (2)_3_TG-TH_PERSONAL_TKE" xfId="68"/>
    <cellStyle name="_KT (2)_3_TG-TH_PERSONAL_TKE 2" xfId="1028"/>
    <cellStyle name="_KT (2)_3_TG-TH_PERSONAL_TKE 3" xfId="625"/>
    <cellStyle name="_KT (2)_3_TG-TH_PERSONAL_Tong hop KHCB 2001" xfId="69"/>
    <cellStyle name="_KT (2)_3_TG-TH_PERSONAL_Tong hop KHCB 2001 2" xfId="1029"/>
    <cellStyle name="_KT (2)_3_TG-TH_PERSONAL_Tong hop KHCB 2001 3" xfId="626"/>
    <cellStyle name="_KT (2)_3_TG-TH_Qt-HT3PQ1(CauKho)" xfId="70"/>
    <cellStyle name="_KT (2)_3_TG-TH_Qt-HT3PQ1(CauKho) 2" xfId="1030"/>
    <cellStyle name="_KT (2)_3_TG-TH_Qt-HT3PQ1(CauKho) 3" xfId="627"/>
    <cellStyle name="_KT (2)_4" xfId="71"/>
    <cellStyle name="_KT (2)_4 2" xfId="1031"/>
    <cellStyle name="_KT (2)_4 3" xfId="628"/>
    <cellStyle name="_KT (2)_4_BAO CAO KLCT PT2000" xfId="72"/>
    <cellStyle name="_KT (2)_4_BAO CAO KLCT PT2000 2" xfId="1032"/>
    <cellStyle name="_KT (2)_4_BAO CAO KLCT PT2000 3" xfId="629"/>
    <cellStyle name="_KT (2)_4_BAO CAO PT2000" xfId="73"/>
    <cellStyle name="_KT (2)_4_BAO CAO PT2000 2" xfId="1033"/>
    <cellStyle name="_KT (2)_4_BAO CAO PT2000 3" xfId="630"/>
    <cellStyle name="_KT (2)_4_BAO CAO PT2000_Book1" xfId="74"/>
    <cellStyle name="_KT (2)_4_BAO CAO PT2000_Book1 2" xfId="1034"/>
    <cellStyle name="_KT (2)_4_BAO CAO PT2000_Book1 3" xfId="631"/>
    <cellStyle name="_KT (2)_4_Bao cao XDCB 2001 - T11 KH dieu chinh 20-11-THAI" xfId="75"/>
    <cellStyle name="_KT (2)_4_Bao cao XDCB 2001 - T11 KH dieu chinh 20-11-THAI 2" xfId="1035"/>
    <cellStyle name="_KT (2)_4_Bao cao XDCB 2001 - T11 KH dieu chinh 20-11-THAI 3" xfId="632"/>
    <cellStyle name="_KT (2)_4_Book1" xfId="76"/>
    <cellStyle name="_KT (2)_4_Book1 2" xfId="1036"/>
    <cellStyle name="_KT (2)_4_Book1 3" xfId="633"/>
    <cellStyle name="_KT (2)_4_Book1_1" xfId="77"/>
    <cellStyle name="_KT (2)_4_Book1_1 2" xfId="1037"/>
    <cellStyle name="_KT (2)_4_Book1_1 3" xfId="634"/>
    <cellStyle name="_KT (2)_4_Book1_2" xfId="78"/>
    <cellStyle name="_KT (2)_4_Book1_2 2" xfId="1038"/>
    <cellStyle name="_KT (2)_4_Book1_2 3" xfId="635"/>
    <cellStyle name="_KT (2)_4_Book1_3" xfId="79"/>
    <cellStyle name="_KT (2)_4_Book1_3 2" xfId="1039"/>
    <cellStyle name="_KT (2)_4_Book1_3 3" xfId="636"/>
    <cellStyle name="_KT (2)_4_Book1_3_Book1" xfId="80"/>
    <cellStyle name="_KT (2)_4_Book1_3_Book1 2" xfId="1040"/>
    <cellStyle name="_KT (2)_4_Book1_3_Book1 3" xfId="637"/>
    <cellStyle name="_KT (2)_4_Book1_3_Book1_1" xfId="81"/>
    <cellStyle name="_KT (2)_4_Book1_3_MENU" xfId="82"/>
    <cellStyle name="_KT (2)_4_Book1_3_MENU_Book1" xfId="83"/>
    <cellStyle name="_KT (2)_4_Book1_3_MENU_Thuc pham 2008" xfId="84"/>
    <cellStyle name="_KT (2)_4_Book1_3_MENU_Thuc pham 2008USB" xfId="85"/>
    <cellStyle name="_KT (2)_4_Book1_Book1" xfId="86"/>
    <cellStyle name="_KT (2)_4_Book1_Book1 2" xfId="1041"/>
    <cellStyle name="_KT (2)_4_Book1_Book1 3" xfId="638"/>
    <cellStyle name="_KT (2)_4_Book1_TH KE" xfId="87"/>
    <cellStyle name="_KT (2)_4_Book1_TH KE 2" xfId="1042"/>
    <cellStyle name="_KT (2)_4_Book1_TH KE 3" xfId="639"/>
    <cellStyle name="_KT (2)_4_Book1_THU CHI TIEN" xfId="88"/>
    <cellStyle name="_KT (2)_4_Book1_THU CHI TIEN 2" xfId="1043"/>
    <cellStyle name="_KT (2)_4_Book1_THU CHI TIEN 3" xfId="640"/>
    <cellStyle name="_KT (2)_4_Book1_TKE" xfId="89"/>
    <cellStyle name="_KT (2)_4_Book1_TKE 2" xfId="1044"/>
    <cellStyle name="_KT (2)_4_Book1_TKE 3" xfId="641"/>
    <cellStyle name="_KT (2)_4_DTCDT MR.2N110.HOCMON.TDTOAN.CCUNG" xfId="90"/>
    <cellStyle name="_KT (2)_4_DTCDT MR.2N110.HOCMON.TDTOAN.CCUNG 2" xfId="1045"/>
    <cellStyle name="_KT (2)_4_DTCDT MR.2N110.HOCMON.TDTOAN.CCUNG 3" xfId="642"/>
    <cellStyle name="_KT (2)_4_Lora-tungchau" xfId="91"/>
    <cellStyle name="_KT (2)_4_Lora-tungchau 2" xfId="1046"/>
    <cellStyle name="_KT (2)_4_Lora-tungchau 3" xfId="643"/>
    <cellStyle name="_KT (2)_4_PGIA-phieu tham tra Kho bac" xfId="92"/>
    <cellStyle name="_KT (2)_4_PGIA-phieu tham tra Kho bac 2" xfId="1047"/>
    <cellStyle name="_KT (2)_4_PGIA-phieu tham tra Kho bac 3" xfId="644"/>
    <cellStyle name="_KT (2)_4_PT02-02" xfId="93"/>
    <cellStyle name="_KT (2)_4_PT02-02 2" xfId="1048"/>
    <cellStyle name="_KT (2)_4_PT02-02 3" xfId="645"/>
    <cellStyle name="_KT (2)_4_PT02-02_Book1" xfId="94"/>
    <cellStyle name="_KT (2)_4_PT02-02_Book1 2" xfId="1049"/>
    <cellStyle name="_KT (2)_4_PT02-02_Book1 3" xfId="646"/>
    <cellStyle name="_KT (2)_4_PT02-03" xfId="95"/>
    <cellStyle name="_KT (2)_4_PT02-03 2" xfId="1050"/>
    <cellStyle name="_KT (2)_4_PT02-03 3" xfId="647"/>
    <cellStyle name="_KT (2)_4_PT02-03_Book1" xfId="96"/>
    <cellStyle name="_KT (2)_4_PT02-03_Book1 2" xfId="1051"/>
    <cellStyle name="_KT (2)_4_PT02-03_Book1 3" xfId="648"/>
    <cellStyle name="_KT (2)_4_Qt-HT3PQ1(CauKho)" xfId="97"/>
    <cellStyle name="_KT (2)_4_Qt-HT3PQ1(CauKho) 2" xfId="1052"/>
    <cellStyle name="_KT (2)_4_Qt-HT3PQ1(CauKho) 3" xfId="649"/>
    <cellStyle name="_KT (2)_4_TG-TH" xfId="98"/>
    <cellStyle name="_KT (2)_4_TG-TH 2" xfId="1053"/>
    <cellStyle name="_KT (2)_4_TG-TH 3" xfId="650"/>
    <cellStyle name="_KT (2)_4_TH KE" xfId="99"/>
    <cellStyle name="_KT (2)_4_TH KE 2" xfId="1054"/>
    <cellStyle name="_KT (2)_4_TH KE 3" xfId="651"/>
    <cellStyle name="_KT (2)_4_TH KE_Book1" xfId="100"/>
    <cellStyle name="_KT (2)_4_TH KE_Book1 2" xfId="1055"/>
    <cellStyle name="_KT (2)_4_TH KE_Book1 3" xfId="652"/>
    <cellStyle name="_KT (2)_4_TH KE_Book1_1" xfId="101"/>
    <cellStyle name="_KT (2)_4_TH KE_MENU" xfId="102"/>
    <cellStyle name="_KT (2)_4_TH KE_MENU_Book1" xfId="103"/>
    <cellStyle name="_KT (2)_4_TH KE_MENU_Thuc pham 2008" xfId="104"/>
    <cellStyle name="_KT (2)_4_TH KE_MENU_Thuc pham 2008USB" xfId="105"/>
    <cellStyle name="_KT (2)_4_THU CHI TIEN" xfId="106"/>
    <cellStyle name="_KT (2)_4_THU CHI TIEN 2" xfId="1056"/>
    <cellStyle name="_KT (2)_4_THU CHI TIEN 3" xfId="653"/>
    <cellStyle name="_KT (2)_4_TKE" xfId="107"/>
    <cellStyle name="_KT (2)_4_TKE 2" xfId="1057"/>
    <cellStyle name="_KT (2)_4_TKE 3" xfId="654"/>
    <cellStyle name="_KT (2)_5" xfId="108"/>
    <cellStyle name="_KT (2)_5 2" xfId="1058"/>
    <cellStyle name="_KT (2)_5 3" xfId="655"/>
    <cellStyle name="_KT (2)_5_BAO CAO KLCT PT2000" xfId="109"/>
    <cellStyle name="_KT (2)_5_BAO CAO KLCT PT2000 2" xfId="1059"/>
    <cellStyle name="_KT (2)_5_BAO CAO KLCT PT2000 3" xfId="656"/>
    <cellStyle name="_KT (2)_5_BAO CAO PT2000" xfId="110"/>
    <cellStyle name="_KT (2)_5_BAO CAO PT2000 2" xfId="1060"/>
    <cellStyle name="_KT (2)_5_BAO CAO PT2000 3" xfId="657"/>
    <cellStyle name="_KT (2)_5_BAO CAO PT2000_Book1" xfId="111"/>
    <cellStyle name="_KT (2)_5_BAO CAO PT2000_Book1 2" xfId="1061"/>
    <cellStyle name="_KT (2)_5_BAO CAO PT2000_Book1 3" xfId="658"/>
    <cellStyle name="_KT (2)_5_Bao cao XDCB 2001 - T11 KH dieu chinh 20-11-THAI" xfId="112"/>
    <cellStyle name="_KT (2)_5_Bao cao XDCB 2001 - T11 KH dieu chinh 20-11-THAI 2" xfId="1062"/>
    <cellStyle name="_KT (2)_5_Bao cao XDCB 2001 - T11 KH dieu chinh 20-11-THAI 3" xfId="659"/>
    <cellStyle name="_KT (2)_5_Book1" xfId="113"/>
    <cellStyle name="_KT (2)_5_Book1 2" xfId="1063"/>
    <cellStyle name="_KT (2)_5_Book1 3" xfId="660"/>
    <cellStyle name="_KT (2)_5_Book1_1" xfId="114"/>
    <cellStyle name="_KT (2)_5_Book1_1 2" xfId="1064"/>
    <cellStyle name="_KT (2)_5_Book1_1 3" xfId="661"/>
    <cellStyle name="_KT (2)_5_Book1_2" xfId="115"/>
    <cellStyle name="_KT (2)_5_Book1_2 2" xfId="1065"/>
    <cellStyle name="_KT (2)_5_Book1_2 3" xfId="662"/>
    <cellStyle name="_KT (2)_5_Book1_3" xfId="116"/>
    <cellStyle name="_KT (2)_5_Book1_3 2" xfId="1066"/>
    <cellStyle name="_KT (2)_5_Book1_3 3" xfId="663"/>
    <cellStyle name="_KT (2)_5_Book1_3_Book1" xfId="117"/>
    <cellStyle name="_KT (2)_5_Book1_3_Book1 2" xfId="1067"/>
    <cellStyle name="_KT (2)_5_Book1_3_Book1 3" xfId="664"/>
    <cellStyle name="_KT (2)_5_Book1_3_Book1_1" xfId="118"/>
    <cellStyle name="_KT (2)_5_Book1_3_MENU" xfId="119"/>
    <cellStyle name="_KT (2)_5_Book1_3_MENU_Book1" xfId="120"/>
    <cellStyle name="_KT (2)_5_Book1_3_MENU_Thuc pham 2008" xfId="121"/>
    <cellStyle name="_KT (2)_5_Book1_3_MENU_Thuc pham 2008USB" xfId="122"/>
    <cellStyle name="_KT (2)_5_Book1_BC-QT-WB-dthao" xfId="123"/>
    <cellStyle name="_KT (2)_5_Book1_BC-QT-WB-dthao 2" xfId="1068"/>
    <cellStyle name="_KT (2)_5_Book1_BC-QT-WB-dthao 3" xfId="665"/>
    <cellStyle name="_KT (2)_5_Book1_Book1" xfId="124"/>
    <cellStyle name="_KT (2)_5_Book1_Book1 2" xfId="1069"/>
    <cellStyle name="_KT (2)_5_Book1_Book1 3" xfId="666"/>
    <cellStyle name="_KT (2)_5_Book1_TH KE" xfId="125"/>
    <cellStyle name="_KT (2)_5_Book1_TH KE 2" xfId="1070"/>
    <cellStyle name="_KT (2)_5_Book1_TH KE 3" xfId="667"/>
    <cellStyle name="_KT (2)_5_Book1_THU CHI TIEN" xfId="126"/>
    <cellStyle name="_KT (2)_5_Book1_THU CHI TIEN 2" xfId="1071"/>
    <cellStyle name="_KT (2)_5_Book1_THU CHI TIEN 3" xfId="668"/>
    <cellStyle name="_KT (2)_5_Book1_TKE" xfId="127"/>
    <cellStyle name="_KT (2)_5_Book1_TKE 2" xfId="1072"/>
    <cellStyle name="_KT (2)_5_Book1_TKE 3" xfId="669"/>
    <cellStyle name="_KT (2)_5_DTCDT MR.2N110.HOCMON.TDTOAN.CCUNG" xfId="128"/>
    <cellStyle name="_KT (2)_5_DTCDT MR.2N110.HOCMON.TDTOAN.CCUNG 2" xfId="1073"/>
    <cellStyle name="_KT (2)_5_DTCDT MR.2N110.HOCMON.TDTOAN.CCUNG 3" xfId="670"/>
    <cellStyle name="_KT (2)_5_Lora-tungchau" xfId="129"/>
    <cellStyle name="_KT (2)_5_Lora-tungchau 2" xfId="1074"/>
    <cellStyle name="_KT (2)_5_Lora-tungchau 3" xfId="671"/>
    <cellStyle name="_KT (2)_5_PGIA-phieu tham tra Kho bac" xfId="130"/>
    <cellStyle name="_KT (2)_5_PGIA-phieu tham tra Kho bac 2" xfId="1075"/>
    <cellStyle name="_KT (2)_5_PGIA-phieu tham tra Kho bac 3" xfId="672"/>
    <cellStyle name="_KT (2)_5_PT02-02" xfId="131"/>
    <cellStyle name="_KT (2)_5_PT02-02 2" xfId="1076"/>
    <cellStyle name="_KT (2)_5_PT02-02 3" xfId="673"/>
    <cellStyle name="_KT (2)_5_PT02-02_Book1" xfId="132"/>
    <cellStyle name="_KT (2)_5_PT02-02_Book1 2" xfId="1077"/>
    <cellStyle name="_KT (2)_5_PT02-02_Book1 3" xfId="674"/>
    <cellStyle name="_KT (2)_5_PT02-03" xfId="133"/>
    <cellStyle name="_KT (2)_5_PT02-03 2" xfId="1078"/>
    <cellStyle name="_KT (2)_5_PT02-03 3" xfId="675"/>
    <cellStyle name="_KT (2)_5_PT02-03_Book1" xfId="134"/>
    <cellStyle name="_KT (2)_5_PT02-03_Book1 2" xfId="1079"/>
    <cellStyle name="_KT (2)_5_PT02-03_Book1 3" xfId="676"/>
    <cellStyle name="_KT (2)_5_Qt-HT3PQ1(CauKho)" xfId="135"/>
    <cellStyle name="_KT (2)_5_Qt-HT3PQ1(CauKho) 2" xfId="1080"/>
    <cellStyle name="_KT (2)_5_Qt-HT3PQ1(CauKho) 3" xfId="677"/>
    <cellStyle name="_KT (2)_5_TH KE" xfId="136"/>
    <cellStyle name="_KT (2)_5_TH KE 2" xfId="1081"/>
    <cellStyle name="_KT (2)_5_TH KE 3" xfId="678"/>
    <cellStyle name="_KT (2)_5_TH KE_Book1" xfId="137"/>
    <cellStyle name="_KT (2)_5_TH KE_Book1 2" xfId="1082"/>
    <cellStyle name="_KT (2)_5_TH KE_Book1 3" xfId="679"/>
    <cellStyle name="_KT (2)_5_TH KE_Book1_1" xfId="138"/>
    <cellStyle name="_KT (2)_5_TH KE_MENU" xfId="139"/>
    <cellStyle name="_KT (2)_5_TH KE_MENU_Book1" xfId="140"/>
    <cellStyle name="_KT (2)_5_TH KE_MENU_Thuc pham 2008" xfId="141"/>
    <cellStyle name="_KT (2)_5_TH KE_MENU_Thuc pham 2008USB" xfId="142"/>
    <cellStyle name="_KT (2)_5_THU CHI TIEN" xfId="143"/>
    <cellStyle name="_KT (2)_5_THU CHI TIEN 2" xfId="1083"/>
    <cellStyle name="_KT (2)_5_THU CHI TIEN 3" xfId="680"/>
    <cellStyle name="_KT (2)_5_TKE" xfId="144"/>
    <cellStyle name="_KT (2)_5_TKE 2" xfId="1084"/>
    <cellStyle name="_KT (2)_5_TKE 3" xfId="681"/>
    <cellStyle name="_KT (2)_Book1" xfId="145"/>
    <cellStyle name="_KT (2)_Book1 2" xfId="1085"/>
    <cellStyle name="_KT (2)_Book1 3" xfId="682"/>
    <cellStyle name="_KT (2)_Book1_BC-QT-WB-dthao" xfId="146"/>
    <cellStyle name="_KT (2)_Book1_BC-QT-WB-dthao 2" xfId="1086"/>
    <cellStyle name="_KT (2)_Book1_BC-QT-WB-dthao 3" xfId="683"/>
    <cellStyle name="_KT (2)_Lora-tungchau" xfId="147"/>
    <cellStyle name="_KT (2)_Lora-tungchau 2" xfId="1087"/>
    <cellStyle name="_KT (2)_Lora-tungchau 3" xfId="684"/>
    <cellStyle name="_KT (2)_PERSONAL" xfId="148"/>
    <cellStyle name="_KT (2)_PERSONAL 2" xfId="1088"/>
    <cellStyle name="_KT (2)_PERSONAL 3" xfId="685"/>
    <cellStyle name="_KT (2)_PERSONAL_Book1" xfId="149"/>
    <cellStyle name="_KT (2)_PERSONAL_Book1 2" xfId="1089"/>
    <cellStyle name="_KT (2)_PERSONAL_Book1 3" xfId="686"/>
    <cellStyle name="_KT (2)_PERSONAL_Book1_Book1" xfId="150"/>
    <cellStyle name="_KT (2)_PERSONAL_Book1_Book1 2" xfId="1090"/>
    <cellStyle name="_KT (2)_PERSONAL_Book1_Book1 3" xfId="687"/>
    <cellStyle name="_KT (2)_PERSONAL_Book1_THU CHI TIEN" xfId="151"/>
    <cellStyle name="_KT (2)_PERSONAL_Book1_THU CHI TIEN 2" xfId="1091"/>
    <cellStyle name="_KT (2)_PERSONAL_Book1_THU CHI TIEN 3" xfId="688"/>
    <cellStyle name="_KT (2)_PERSONAL_HTQ.8 GD1" xfId="152"/>
    <cellStyle name="_KT (2)_PERSONAL_HTQ.8 GD1 2" xfId="1092"/>
    <cellStyle name="_KT (2)_PERSONAL_HTQ.8 GD1 3" xfId="689"/>
    <cellStyle name="_KT (2)_PERSONAL_TH KE" xfId="153"/>
    <cellStyle name="_KT (2)_PERSONAL_TH KE 2" xfId="1093"/>
    <cellStyle name="_KT (2)_PERSONAL_TH KE 3" xfId="690"/>
    <cellStyle name="_KT (2)_PERSONAL_THU CHI TIEN" xfId="154"/>
    <cellStyle name="_KT (2)_PERSONAL_THU CHI TIEN 2" xfId="1094"/>
    <cellStyle name="_KT (2)_PERSONAL_THU CHI TIEN 3" xfId="691"/>
    <cellStyle name="_KT (2)_PERSONAL_TKE" xfId="155"/>
    <cellStyle name="_KT (2)_PERSONAL_TKE 2" xfId="1095"/>
    <cellStyle name="_KT (2)_PERSONAL_TKE 3" xfId="692"/>
    <cellStyle name="_KT (2)_PERSONAL_Tong hop KHCB 2001" xfId="156"/>
    <cellStyle name="_KT (2)_PERSONAL_Tong hop KHCB 2001 2" xfId="1096"/>
    <cellStyle name="_KT (2)_PERSONAL_Tong hop KHCB 2001 3" xfId="693"/>
    <cellStyle name="_KT (2)_Qt-HT3PQ1(CauKho)" xfId="157"/>
    <cellStyle name="_KT (2)_Qt-HT3PQ1(CauKho) 2" xfId="1097"/>
    <cellStyle name="_KT (2)_Qt-HT3PQ1(CauKho) 3" xfId="694"/>
    <cellStyle name="_KT (2)_TG-TH" xfId="158"/>
    <cellStyle name="_KT (2)_TG-TH 2" xfId="1098"/>
    <cellStyle name="_KT (2)_TG-TH 3" xfId="695"/>
    <cellStyle name="_KT_TG" xfId="159"/>
    <cellStyle name="_KT_TG 2" xfId="1099"/>
    <cellStyle name="_KT_TG 3" xfId="696"/>
    <cellStyle name="_KT_TG_1" xfId="160"/>
    <cellStyle name="_KT_TG_1 2" xfId="1100"/>
    <cellStyle name="_KT_TG_1 3" xfId="697"/>
    <cellStyle name="_KT_TG_1_BAO CAO KLCT PT2000" xfId="161"/>
    <cellStyle name="_KT_TG_1_BAO CAO KLCT PT2000 2" xfId="1101"/>
    <cellStyle name="_KT_TG_1_BAO CAO KLCT PT2000 3" xfId="698"/>
    <cellStyle name="_KT_TG_1_BAO CAO PT2000" xfId="162"/>
    <cellStyle name="_KT_TG_1_BAO CAO PT2000 2" xfId="1102"/>
    <cellStyle name="_KT_TG_1_BAO CAO PT2000 3" xfId="699"/>
    <cellStyle name="_KT_TG_1_BAO CAO PT2000_Book1" xfId="163"/>
    <cellStyle name="_KT_TG_1_BAO CAO PT2000_Book1 2" xfId="1103"/>
    <cellStyle name="_KT_TG_1_BAO CAO PT2000_Book1 3" xfId="700"/>
    <cellStyle name="_KT_TG_1_Bao cao XDCB 2001 - T11 KH dieu chinh 20-11-THAI" xfId="164"/>
    <cellStyle name="_KT_TG_1_Bao cao XDCB 2001 - T11 KH dieu chinh 20-11-THAI 2" xfId="1104"/>
    <cellStyle name="_KT_TG_1_Bao cao XDCB 2001 - T11 KH dieu chinh 20-11-THAI 3" xfId="701"/>
    <cellStyle name="_KT_TG_1_Book1" xfId="165"/>
    <cellStyle name="_KT_TG_1_Book1 2" xfId="1105"/>
    <cellStyle name="_KT_TG_1_Book1 3" xfId="702"/>
    <cellStyle name="_KT_TG_1_Book1_1" xfId="166"/>
    <cellStyle name="_KT_TG_1_Book1_1 2" xfId="1106"/>
    <cellStyle name="_KT_TG_1_Book1_1 3" xfId="703"/>
    <cellStyle name="_KT_TG_1_Book1_2" xfId="167"/>
    <cellStyle name="_KT_TG_1_Book1_2 2" xfId="1107"/>
    <cellStyle name="_KT_TG_1_Book1_2 3" xfId="704"/>
    <cellStyle name="_KT_TG_1_Book1_3" xfId="168"/>
    <cellStyle name="_KT_TG_1_Book1_3 2" xfId="1108"/>
    <cellStyle name="_KT_TG_1_Book1_3 3" xfId="705"/>
    <cellStyle name="_KT_TG_1_Book1_3_Book1" xfId="169"/>
    <cellStyle name="_KT_TG_1_Book1_3_Book1 2" xfId="1109"/>
    <cellStyle name="_KT_TG_1_Book1_3_Book1 3" xfId="706"/>
    <cellStyle name="_KT_TG_1_Book1_3_Book1_1" xfId="170"/>
    <cellStyle name="_KT_TG_1_Book1_3_MENU" xfId="171"/>
    <cellStyle name="_KT_TG_1_Book1_3_MENU_Book1" xfId="172"/>
    <cellStyle name="_KT_TG_1_Book1_3_MENU_Thuc pham 2008" xfId="173"/>
    <cellStyle name="_KT_TG_1_Book1_3_MENU_Thuc pham 2008USB" xfId="174"/>
    <cellStyle name="_KT_TG_1_Book1_BC-QT-WB-dthao" xfId="175"/>
    <cellStyle name="_KT_TG_1_Book1_BC-QT-WB-dthao 2" xfId="1110"/>
    <cellStyle name="_KT_TG_1_Book1_BC-QT-WB-dthao 3" xfId="707"/>
    <cellStyle name="_KT_TG_1_Book1_Book1" xfId="176"/>
    <cellStyle name="_KT_TG_1_Book1_Book1 2" xfId="1111"/>
    <cellStyle name="_KT_TG_1_Book1_Book1 3" xfId="708"/>
    <cellStyle name="_KT_TG_1_Book1_TH KE" xfId="177"/>
    <cellStyle name="_KT_TG_1_Book1_TH KE 2" xfId="1112"/>
    <cellStyle name="_KT_TG_1_Book1_TH KE 3" xfId="709"/>
    <cellStyle name="_KT_TG_1_Book1_THU CHI TIEN" xfId="178"/>
    <cellStyle name="_KT_TG_1_Book1_THU CHI TIEN 2" xfId="1113"/>
    <cellStyle name="_KT_TG_1_Book1_THU CHI TIEN 3" xfId="710"/>
    <cellStyle name="_KT_TG_1_Book1_TKE" xfId="179"/>
    <cellStyle name="_KT_TG_1_Book1_TKE 2" xfId="1114"/>
    <cellStyle name="_KT_TG_1_Book1_TKE 3" xfId="711"/>
    <cellStyle name="_KT_TG_1_DTCDT MR.2N110.HOCMON.TDTOAN.CCUNG" xfId="180"/>
    <cellStyle name="_KT_TG_1_DTCDT MR.2N110.HOCMON.TDTOAN.CCUNG 2" xfId="1115"/>
    <cellStyle name="_KT_TG_1_DTCDT MR.2N110.HOCMON.TDTOAN.CCUNG 3" xfId="712"/>
    <cellStyle name="_KT_TG_1_Lora-tungchau" xfId="181"/>
    <cellStyle name="_KT_TG_1_Lora-tungchau 2" xfId="1116"/>
    <cellStyle name="_KT_TG_1_Lora-tungchau 3" xfId="713"/>
    <cellStyle name="_KT_TG_1_PGIA-phieu tham tra Kho bac" xfId="182"/>
    <cellStyle name="_KT_TG_1_PGIA-phieu tham tra Kho bac 2" xfId="1117"/>
    <cellStyle name="_KT_TG_1_PGIA-phieu tham tra Kho bac 3" xfId="714"/>
    <cellStyle name="_KT_TG_1_PT02-02" xfId="183"/>
    <cellStyle name="_KT_TG_1_PT02-02 2" xfId="1118"/>
    <cellStyle name="_KT_TG_1_PT02-02 3" xfId="715"/>
    <cellStyle name="_KT_TG_1_PT02-02_Book1" xfId="184"/>
    <cellStyle name="_KT_TG_1_PT02-02_Book1 2" xfId="1119"/>
    <cellStyle name="_KT_TG_1_PT02-02_Book1 3" xfId="716"/>
    <cellStyle name="_KT_TG_1_PT02-03" xfId="185"/>
    <cellStyle name="_KT_TG_1_PT02-03 2" xfId="1120"/>
    <cellStyle name="_KT_TG_1_PT02-03 3" xfId="717"/>
    <cellStyle name="_KT_TG_1_PT02-03_Book1" xfId="186"/>
    <cellStyle name="_KT_TG_1_PT02-03_Book1 2" xfId="1121"/>
    <cellStyle name="_KT_TG_1_PT02-03_Book1 3" xfId="718"/>
    <cellStyle name="_KT_TG_1_Qt-HT3PQ1(CauKho)" xfId="187"/>
    <cellStyle name="_KT_TG_1_Qt-HT3PQ1(CauKho) 2" xfId="1122"/>
    <cellStyle name="_KT_TG_1_Qt-HT3PQ1(CauKho) 3" xfId="719"/>
    <cellStyle name="_KT_TG_1_TH KE" xfId="188"/>
    <cellStyle name="_KT_TG_1_TH KE 2" xfId="1123"/>
    <cellStyle name="_KT_TG_1_TH KE 3" xfId="720"/>
    <cellStyle name="_KT_TG_1_TH KE_Book1" xfId="189"/>
    <cellStyle name="_KT_TG_1_TH KE_Book1 2" xfId="1124"/>
    <cellStyle name="_KT_TG_1_TH KE_Book1 3" xfId="721"/>
    <cellStyle name="_KT_TG_1_TH KE_Book1_1" xfId="190"/>
    <cellStyle name="_KT_TG_1_TH KE_MENU" xfId="191"/>
    <cellStyle name="_KT_TG_1_TH KE_MENU_Book1" xfId="192"/>
    <cellStyle name="_KT_TG_1_TH KE_MENU_Thuc pham 2008" xfId="193"/>
    <cellStyle name="_KT_TG_1_TH KE_MENU_Thuc pham 2008USB" xfId="194"/>
    <cellStyle name="_KT_TG_1_THU CHI TIEN" xfId="195"/>
    <cellStyle name="_KT_TG_1_THU CHI TIEN 2" xfId="1125"/>
    <cellStyle name="_KT_TG_1_THU CHI TIEN 3" xfId="722"/>
    <cellStyle name="_KT_TG_1_TKE" xfId="196"/>
    <cellStyle name="_KT_TG_1_TKE 2" xfId="1126"/>
    <cellStyle name="_KT_TG_1_TKE 3" xfId="723"/>
    <cellStyle name="_KT_TG_2" xfId="197"/>
    <cellStyle name="_KT_TG_2 2" xfId="1127"/>
    <cellStyle name="_KT_TG_2 3" xfId="724"/>
    <cellStyle name="_KT_TG_2_BAO CAO KLCT PT2000" xfId="198"/>
    <cellStyle name="_KT_TG_2_BAO CAO KLCT PT2000 2" xfId="1128"/>
    <cellStyle name="_KT_TG_2_BAO CAO KLCT PT2000 3" xfId="725"/>
    <cellStyle name="_KT_TG_2_BAO CAO PT2000" xfId="199"/>
    <cellStyle name="_KT_TG_2_BAO CAO PT2000 2" xfId="1129"/>
    <cellStyle name="_KT_TG_2_BAO CAO PT2000 3" xfId="726"/>
    <cellStyle name="_KT_TG_2_BAO CAO PT2000_Book1" xfId="200"/>
    <cellStyle name="_KT_TG_2_BAO CAO PT2000_Book1 2" xfId="1130"/>
    <cellStyle name="_KT_TG_2_BAO CAO PT2000_Book1 3" xfId="727"/>
    <cellStyle name="_KT_TG_2_Bao cao XDCB 2001 - T11 KH dieu chinh 20-11-THAI" xfId="201"/>
    <cellStyle name="_KT_TG_2_Bao cao XDCB 2001 - T11 KH dieu chinh 20-11-THAI 2" xfId="1131"/>
    <cellStyle name="_KT_TG_2_Bao cao XDCB 2001 - T11 KH dieu chinh 20-11-THAI 3" xfId="728"/>
    <cellStyle name="_KT_TG_2_Book1" xfId="202"/>
    <cellStyle name="_KT_TG_2_Book1 2" xfId="1132"/>
    <cellStyle name="_KT_TG_2_Book1 3" xfId="729"/>
    <cellStyle name="_KT_TG_2_Book1_1" xfId="203"/>
    <cellStyle name="_KT_TG_2_Book1_1 2" xfId="1133"/>
    <cellStyle name="_KT_TG_2_Book1_1 3" xfId="730"/>
    <cellStyle name="_KT_TG_2_Book1_2" xfId="204"/>
    <cellStyle name="_KT_TG_2_Book1_2 2" xfId="1134"/>
    <cellStyle name="_KT_TG_2_Book1_2 3" xfId="731"/>
    <cellStyle name="_KT_TG_2_Book1_3" xfId="205"/>
    <cellStyle name="_KT_TG_2_Book1_3 2" xfId="1135"/>
    <cellStyle name="_KT_TG_2_Book1_3 3" xfId="732"/>
    <cellStyle name="_KT_TG_2_Book1_3_Book1" xfId="206"/>
    <cellStyle name="_KT_TG_2_Book1_3_Book1 2" xfId="1136"/>
    <cellStyle name="_KT_TG_2_Book1_3_Book1 3" xfId="733"/>
    <cellStyle name="_KT_TG_2_Book1_3_Book1_1" xfId="207"/>
    <cellStyle name="_KT_TG_2_Book1_3_MENU" xfId="208"/>
    <cellStyle name="_KT_TG_2_Book1_3_MENU_Book1" xfId="209"/>
    <cellStyle name="_KT_TG_2_Book1_3_MENU_Thuc pham 2008" xfId="210"/>
    <cellStyle name="_KT_TG_2_Book1_3_MENU_Thuc pham 2008USB" xfId="211"/>
    <cellStyle name="_KT_TG_2_Book1_Book1" xfId="212"/>
    <cellStyle name="_KT_TG_2_Book1_Book1 2" xfId="1137"/>
    <cellStyle name="_KT_TG_2_Book1_Book1 3" xfId="734"/>
    <cellStyle name="_KT_TG_2_Book1_TH KE" xfId="213"/>
    <cellStyle name="_KT_TG_2_Book1_TH KE 2" xfId="1138"/>
    <cellStyle name="_KT_TG_2_Book1_TH KE 3" xfId="735"/>
    <cellStyle name="_KT_TG_2_Book1_THU CHI TIEN" xfId="214"/>
    <cellStyle name="_KT_TG_2_Book1_THU CHI TIEN 2" xfId="1139"/>
    <cellStyle name="_KT_TG_2_Book1_THU CHI TIEN 3" xfId="736"/>
    <cellStyle name="_KT_TG_2_Book1_TKE" xfId="215"/>
    <cellStyle name="_KT_TG_2_Book1_TKE 2" xfId="1140"/>
    <cellStyle name="_KT_TG_2_Book1_TKE 3" xfId="737"/>
    <cellStyle name="_KT_TG_2_DTCDT MR.2N110.HOCMON.TDTOAN.CCUNG" xfId="216"/>
    <cellStyle name="_KT_TG_2_DTCDT MR.2N110.HOCMON.TDTOAN.CCUNG 2" xfId="1141"/>
    <cellStyle name="_KT_TG_2_DTCDT MR.2N110.HOCMON.TDTOAN.CCUNG 3" xfId="738"/>
    <cellStyle name="_KT_TG_2_Lora-tungchau" xfId="217"/>
    <cellStyle name="_KT_TG_2_Lora-tungchau 2" xfId="1142"/>
    <cellStyle name="_KT_TG_2_Lora-tungchau 3" xfId="739"/>
    <cellStyle name="_KT_TG_2_PGIA-phieu tham tra Kho bac" xfId="218"/>
    <cellStyle name="_KT_TG_2_PGIA-phieu tham tra Kho bac 2" xfId="1143"/>
    <cellStyle name="_KT_TG_2_PGIA-phieu tham tra Kho bac 3" xfId="740"/>
    <cellStyle name="_KT_TG_2_PT02-02" xfId="219"/>
    <cellStyle name="_KT_TG_2_PT02-02 2" xfId="1144"/>
    <cellStyle name="_KT_TG_2_PT02-02 3" xfId="741"/>
    <cellStyle name="_KT_TG_2_PT02-02_Book1" xfId="220"/>
    <cellStyle name="_KT_TG_2_PT02-02_Book1 2" xfId="1145"/>
    <cellStyle name="_KT_TG_2_PT02-02_Book1 3" xfId="742"/>
    <cellStyle name="_KT_TG_2_PT02-03" xfId="221"/>
    <cellStyle name="_KT_TG_2_PT02-03 2" xfId="1146"/>
    <cellStyle name="_KT_TG_2_PT02-03 3" xfId="743"/>
    <cellStyle name="_KT_TG_2_PT02-03_Book1" xfId="222"/>
    <cellStyle name="_KT_TG_2_PT02-03_Book1 2" xfId="1147"/>
    <cellStyle name="_KT_TG_2_PT02-03_Book1 3" xfId="744"/>
    <cellStyle name="_KT_TG_2_Qt-HT3PQ1(CauKho)" xfId="223"/>
    <cellStyle name="_KT_TG_2_Qt-HT3PQ1(CauKho) 2" xfId="1148"/>
    <cellStyle name="_KT_TG_2_Qt-HT3PQ1(CauKho) 3" xfId="745"/>
    <cellStyle name="_KT_TG_2_TH KE" xfId="224"/>
    <cellStyle name="_KT_TG_2_TH KE 2" xfId="1149"/>
    <cellStyle name="_KT_TG_2_TH KE 3" xfId="746"/>
    <cellStyle name="_KT_TG_2_TH KE_Book1" xfId="225"/>
    <cellStyle name="_KT_TG_2_TH KE_Book1 2" xfId="1150"/>
    <cellStyle name="_KT_TG_2_TH KE_Book1 3" xfId="747"/>
    <cellStyle name="_KT_TG_2_TH KE_Book1_1" xfId="226"/>
    <cellStyle name="_KT_TG_2_TH KE_MENU" xfId="227"/>
    <cellStyle name="_KT_TG_2_TH KE_MENU_Book1" xfId="228"/>
    <cellStyle name="_KT_TG_2_TH KE_MENU_Thuc pham 2008" xfId="229"/>
    <cellStyle name="_KT_TG_2_TH KE_MENU_Thuc pham 2008USB" xfId="230"/>
    <cellStyle name="_KT_TG_2_THU CHI TIEN" xfId="231"/>
    <cellStyle name="_KT_TG_2_THU CHI TIEN 2" xfId="1151"/>
    <cellStyle name="_KT_TG_2_THU CHI TIEN 3" xfId="748"/>
    <cellStyle name="_KT_TG_2_TKE" xfId="232"/>
    <cellStyle name="_KT_TG_2_TKE 2" xfId="1152"/>
    <cellStyle name="_KT_TG_2_TKE 3" xfId="749"/>
    <cellStyle name="_KT_TG_3" xfId="233"/>
    <cellStyle name="_KT_TG_3 2" xfId="1153"/>
    <cellStyle name="_KT_TG_3 3" xfId="750"/>
    <cellStyle name="_KT_TG_4" xfId="234"/>
    <cellStyle name="_KT_TG_4 2" xfId="1154"/>
    <cellStyle name="_KT_TG_4 3" xfId="751"/>
    <cellStyle name="_KT_TG_4_Lora-tungchau" xfId="235"/>
    <cellStyle name="_KT_TG_4_Lora-tungchau 2" xfId="1155"/>
    <cellStyle name="_KT_TG_4_Lora-tungchau 3" xfId="752"/>
    <cellStyle name="_KT_TG_4_Qt-HT3PQ1(CauKho)" xfId="236"/>
    <cellStyle name="_KT_TG_4_Qt-HT3PQ1(CauKho) 2" xfId="1156"/>
    <cellStyle name="_KT_TG_4_Qt-HT3PQ1(CauKho) 3" xfId="753"/>
    <cellStyle name="_Lora-tungchau" xfId="237"/>
    <cellStyle name="_Lora-tungchau 2" xfId="1157"/>
    <cellStyle name="_Lora-tungchau 3" xfId="754"/>
    <cellStyle name="_PERSONAL" xfId="238"/>
    <cellStyle name="_PERSONAL 2" xfId="1158"/>
    <cellStyle name="_PERSONAL 3" xfId="755"/>
    <cellStyle name="_PERSONAL_Book1" xfId="239"/>
    <cellStyle name="_PERSONAL_Book1 2" xfId="1159"/>
    <cellStyle name="_PERSONAL_Book1 3" xfId="756"/>
    <cellStyle name="_PERSONAL_Book1_Book1" xfId="240"/>
    <cellStyle name="_PERSONAL_Book1_Book1 2" xfId="1160"/>
    <cellStyle name="_PERSONAL_Book1_Book1 3" xfId="757"/>
    <cellStyle name="_PERSONAL_Book1_THU CHI TIEN" xfId="241"/>
    <cellStyle name="_PERSONAL_Book1_THU CHI TIEN 2" xfId="1161"/>
    <cellStyle name="_PERSONAL_Book1_THU CHI TIEN 3" xfId="758"/>
    <cellStyle name="_PERSONAL_HTQ.8 GD1" xfId="242"/>
    <cellStyle name="_PERSONAL_HTQ.8 GD1 2" xfId="1162"/>
    <cellStyle name="_PERSONAL_HTQ.8 GD1 3" xfId="759"/>
    <cellStyle name="_PERSONAL_TH KE" xfId="243"/>
    <cellStyle name="_PERSONAL_TH KE 2" xfId="1163"/>
    <cellStyle name="_PERSONAL_TH KE 3" xfId="760"/>
    <cellStyle name="_PERSONAL_THU CHI TIEN" xfId="244"/>
    <cellStyle name="_PERSONAL_THU CHI TIEN 2" xfId="1164"/>
    <cellStyle name="_PERSONAL_THU CHI TIEN 3" xfId="761"/>
    <cellStyle name="_PERSONAL_TKE" xfId="245"/>
    <cellStyle name="_PERSONAL_TKE 2" xfId="1165"/>
    <cellStyle name="_PERSONAL_TKE 3" xfId="762"/>
    <cellStyle name="_PERSONAL_Tong hop KHCB 2001" xfId="246"/>
    <cellStyle name="_PERSONAL_Tong hop KHCB 2001 2" xfId="1166"/>
    <cellStyle name="_PERSONAL_Tong hop KHCB 2001 3" xfId="763"/>
    <cellStyle name="_Qt-HT3PQ1(CauKho)" xfId="247"/>
    <cellStyle name="_Qt-HT3PQ1(CauKho) 2" xfId="1167"/>
    <cellStyle name="_Qt-HT3PQ1(CauKho) 3" xfId="764"/>
    <cellStyle name="_TG-TH" xfId="248"/>
    <cellStyle name="_TG-TH 2" xfId="1168"/>
    <cellStyle name="_TG-TH 3" xfId="765"/>
    <cellStyle name="_TG-TH_1" xfId="249"/>
    <cellStyle name="_TG-TH_1 2" xfId="1169"/>
    <cellStyle name="_TG-TH_1 3" xfId="766"/>
    <cellStyle name="_TG-TH_1_BAO CAO KLCT PT2000" xfId="250"/>
    <cellStyle name="_TG-TH_1_BAO CAO KLCT PT2000 2" xfId="1170"/>
    <cellStyle name="_TG-TH_1_BAO CAO KLCT PT2000 3" xfId="767"/>
    <cellStyle name="_TG-TH_1_BAO CAO PT2000" xfId="251"/>
    <cellStyle name="_TG-TH_1_BAO CAO PT2000 2" xfId="1171"/>
    <cellStyle name="_TG-TH_1_BAO CAO PT2000 3" xfId="768"/>
    <cellStyle name="_TG-TH_1_BAO CAO PT2000_Book1" xfId="252"/>
    <cellStyle name="_TG-TH_1_BAO CAO PT2000_Book1 2" xfId="1172"/>
    <cellStyle name="_TG-TH_1_BAO CAO PT2000_Book1 3" xfId="769"/>
    <cellStyle name="_TG-TH_1_Bao cao XDCB 2001 - T11 KH dieu chinh 20-11-THAI" xfId="253"/>
    <cellStyle name="_TG-TH_1_Bao cao XDCB 2001 - T11 KH dieu chinh 20-11-THAI 2" xfId="1173"/>
    <cellStyle name="_TG-TH_1_Bao cao XDCB 2001 - T11 KH dieu chinh 20-11-THAI 3" xfId="770"/>
    <cellStyle name="_TG-TH_1_Book1" xfId="254"/>
    <cellStyle name="_TG-TH_1_Book1 2" xfId="1174"/>
    <cellStyle name="_TG-TH_1_Book1 3" xfId="771"/>
    <cellStyle name="_TG-TH_1_Book1_1" xfId="255"/>
    <cellStyle name="_TG-TH_1_Book1_1 2" xfId="1175"/>
    <cellStyle name="_TG-TH_1_Book1_1 3" xfId="772"/>
    <cellStyle name="_TG-TH_1_Book1_2" xfId="256"/>
    <cellStyle name="_TG-TH_1_Book1_2 2" xfId="1176"/>
    <cellStyle name="_TG-TH_1_Book1_2 3" xfId="773"/>
    <cellStyle name="_TG-TH_1_Book1_3" xfId="257"/>
    <cellStyle name="_TG-TH_1_Book1_3 2" xfId="1177"/>
    <cellStyle name="_TG-TH_1_Book1_3 3" xfId="774"/>
    <cellStyle name="_TG-TH_1_Book1_3_Book1" xfId="258"/>
    <cellStyle name="_TG-TH_1_Book1_3_Book1 2" xfId="1178"/>
    <cellStyle name="_TG-TH_1_Book1_3_Book1 3" xfId="775"/>
    <cellStyle name="_TG-TH_1_Book1_3_Book1_1" xfId="259"/>
    <cellStyle name="_TG-TH_1_Book1_3_MENU" xfId="260"/>
    <cellStyle name="_TG-TH_1_Book1_3_MENU_Book1" xfId="261"/>
    <cellStyle name="_TG-TH_1_Book1_3_MENU_Thuc pham 2008" xfId="262"/>
    <cellStyle name="_TG-TH_1_Book1_3_MENU_Thuc pham 2008USB" xfId="263"/>
    <cellStyle name="_TG-TH_1_Book1_BC-QT-WB-dthao" xfId="264"/>
    <cellStyle name="_TG-TH_1_Book1_BC-QT-WB-dthao 2" xfId="1179"/>
    <cellStyle name="_TG-TH_1_Book1_BC-QT-WB-dthao 3" xfId="776"/>
    <cellStyle name="_TG-TH_1_Book1_Book1" xfId="265"/>
    <cellStyle name="_TG-TH_1_Book1_Book1 2" xfId="1180"/>
    <cellStyle name="_TG-TH_1_Book1_Book1 3" xfId="777"/>
    <cellStyle name="_TG-TH_1_Book1_TH KE" xfId="266"/>
    <cellStyle name="_TG-TH_1_Book1_TH KE 2" xfId="1181"/>
    <cellStyle name="_TG-TH_1_Book1_TH KE 3" xfId="778"/>
    <cellStyle name="_TG-TH_1_Book1_THU CHI TIEN" xfId="267"/>
    <cellStyle name="_TG-TH_1_Book1_THU CHI TIEN 2" xfId="1182"/>
    <cellStyle name="_TG-TH_1_Book1_THU CHI TIEN 3" xfId="779"/>
    <cellStyle name="_TG-TH_1_Book1_TKE" xfId="268"/>
    <cellStyle name="_TG-TH_1_Book1_TKE 2" xfId="1183"/>
    <cellStyle name="_TG-TH_1_Book1_TKE 3" xfId="780"/>
    <cellStyle name="_TG-TH_1_DTCDT MR.2N110.HOCMON.TDTOAN.CCUNG" xfId="269"/>
    <cellStyle name="_TG-TH_1_DTCDT MR.2N110.HOCMON.TDTOAN.CCUNG 2" xfId="1184"/>
    <cellStyle name="_TG-TH_1_DTCDT MR.2N110.HOCMON.TDTOAN.CCUNG 3" xfId="781"/>
    <cellStyle name="_TG-TH_1_Lora-tungchau" xfId="270"/>
    <cellStyle name="_TG-TH_1_Lora-tungchau 2" xfId="1185"/>
    <cellStyle name="_TG-TH_1_Lora-tungchau 3" xfId="782"/>
    <cellStyle name="_TG-TH_1_PGIA-phieu tham tra Kho bac" xfId="271"/>
    <cellStyle name="_TG-TH_1_PGIA-phieu tham tra Kho bac 2" xfId="1186"/>
    <cellStyle name="_TG-TH_1_PGIA-phieu tham tra Kho bac 3" xfId="783"/>
    <cellStyle name="_TG-TH_1_PT02-02" xfId="272"/>
    <cellStyle name="_TG-TH_1_PT02-02 2" xfId="1187"/>
    <cellStyle name="_TG-TH_1_PT02-02 3" xfId="784"/>
    <cellStyle name="_TG-TH_1_PT02-02_Book1" xfId="273"/>
    <cellStyle name="_TG-TH_1_PT02-02_Book1 2" xfId="1188"/>
    <cellStyle name="_TG-TH_1_PT02-02_Book1 3" xfId="785"/>
    <cellStyle name="_TG-TH_1_PT02-03" xfId="274"/>
    <cellStyle name="_TG-TH_1_PT02-03 2" xfId="1189"/>
    <cellStyle name="_TG-TH_1_PT02-03 3" xfId="786"/>
    <cellStyle name="_TG-TH_1_PT02-03_Book1" xfId="275"/>
    <cellStyle name="_TG-TH_1_PT02-03_Book1 2" xfId="1190"/>
    <cellStyle name="_TG-TH_1_PT02-03_Book1 3" xfId="787"/>
    <cellStyle name="_TG-TH_1_Qt-HT3PQ1(CauKho)" xfId="276"/>
    <cellStyle name="_TG-TH_1_Qt-HT3PQ1(CauKho) 2" xfId="1191"/>
    <cellStyle name="_TG-TH_1_Qt-HT3PQ1(CauKho) 3" xfId="788"/>
    <cellStyle name="_TG-TH_1_TH KE" xfId="277"/>
    <cellStyle name="_TG-TH_1_TH KE 2" xfId="1192"/>
    <cellStyle name="_TG-TH_1_TH KE 3" xfId="789"/>
    <cellStyle name="_TG-TH_1_TH KE_Book1" xfId="278"/>
    <cellStyle name="_TG-TH_1_TH KE_Book1 2" xfId="1193"/>
    <cellStyle name="_TG-TH_1_TH KE_Book1 3" xfId="790"/>
    <cellStyle name="_TG-TH_1_TH KE_Book1_1" xfId="279"/>
    <cellStyle name="_TG-TH_1_TH KE_MENU" xfId="280"/>
    <cellStyle name="_TG-TH_1_TH KE_MENU_Book1" xfId="281"/>
    <cellStyle name="_TG-TH_1_TH KE_MENU_Thuc pham 2008" xfId="282"/>
    <cellStyle name="_TG-TH_1_TH KE_MENU_Thuc pham 2008USB" xfId="283"/>
    <cellStyle name="_TG-TH_1_THU CHI TIEN" xfId="284"/>
    <cellStyle name="_TG-TH_1_THU CHI TIEN 2" xfId="1194"/>
    <cellStyle name="_TG-TH_1_THU CHI TIEN 3" xfId="791"/>
    <cellStyle name="_TG-TH_1_TKE" xfId="285"/>
    <cellStyle name="_TG-TH_1_TKE 2" xfId="1195"/>
    <cellStyle name="_TG-TH_1_TKE 3" xfId="792"/>
    <cellStyle name="_TG-TH_2" xfId="286"/>
    <cellStyle name="_TG-TH_2 2" xfId="1196"/>
    <cellStyle name="_TG-TH_2 3" xfId="793"/>
    <cellStyle name="_TG-TH_2_BAO CAO KLCT PT2000" xfId="287"/>
    <cellStyle name="_TG-TH_2_BAO CAO KLCT PT2000 2" xfId="1197"/>
    <cellStyle name="_TG-TH_2_BAO CAO KLCT PT2000 3" xfId="794"/>
    <cellStyle name="_TG-TH_2_BAO CAO PT2000" xfId="288"/>
    <cellStyle name="_TG-TH_2_BAO CAO PT2000 2" xfId="1198"/>
    <cellStyle name="_TG-TH_2_BAO CAO PT2000 3" xfId="795"/>
    <cellStyle name="_TG-TH_2_BAO CAO PT2000_Book1" xfId="289"/>
    <cellStyle name="_TG-TH_2_BAO CAO PT2000_Book1 2" xfId="1199"/>
    <cellStyle name="_TG-TH_2_BAO CAO PT2000_Book1 3" xfId="796"/>
    <cellStyle name="_TG-TH_2_Bao cao XDCB 2001 - T11 KH dieu chinh 20-11-THAI" xfId="290"/>
    <cellStyle name="_TG-TH_2_Bao cao XDCB 2001 - T11 KH dieu chinh 20-11-THAI 2" xfId="1200"/>
    <cellStyle name="_TG-TH_2_Bao cao XDCB 2001 - T11 KH dieu chinh 20-11-THAI 3" xfId="797"/>
    <cellStyle name="_TG-TH_2_Book1" xfId="291"/>
    <cellStyle name="_TG-TH_2_Book1 2" xfId="1201"/>
    <cellStyle name="_TG-TH_2_Book1 3" xfId="798"/>
    <cellStyle name="_TG-TH_2_Book1_1" xfId="292"/>
    <cellStyle name="_TG-TH_2_Book1_1 2" xfId="1202"/>
    <cellStyle name="_TG-TH_2_Book1_1 3" xfId="799"/>
    <cellStyle name="_TG-TH_2_Book1_2" xfId="293"/>
    <cellStyle name="_TG-TH_2_Book1_2 2" xfId="1203"/>
    <cellStyle name="_TG-TH_2_Book1_2 3" xfId="800"/>
    <cellStyle name="_TG-TH_2_Book1_3" xfId="294"/>
    <cellStyle name="_TG-TH_2_Book1_3 2" xfId="1204"/>
    <cellStyle name="_TG-TH_2_Book1_3 3" xfId="801"/>
    <cellStyle name="_TG-TH_2_Book1_3_Book1" xfId="295"/>
    <cellStyle name="_TG-TH_2_Book1_3_Book1 2" xfId="1205"/>
    <cellStyle name="_TG-TH_2_Book1_3_Book1 3" xfId="802"/>
    <cellStyle name="_TG-TH_2_Book1_3_Book1_1" xfId="296"/>
    <cellStyle name="_TG-TH_2_Book1_3_MENU" xfId="297"/>
    <cellStyle name="_TG-TH_2_Book1_3_MENU_Book1" xfId="298"/>
    <cellStyle name="_TG-TH_2_Book1_3_MENU_Thuc pham 2008" xfId="299"/>
    <cellStyle name="_TG-TH_2_Book1_3_MENU_Thuc pham 2008USB" xfId="300"/>
    <cellStyle name="_TG-TH_2_Book1_Book1" xfId="301"/>
    <cellStyle name="_TG-TH_2_Book1_Book1 2" xfId="1206"/>
    <cellStyle name="_TG-TH_2_Book1_Book1 3" xfId="803"/>
    <cellStyle name="_TG-TH_2_Book1_TH KE" xfId="302"/>
    <cellStyle name="_TG-TH_2_Book1_TH KE 2" xfId="1207"/>
    <cellStyle name="_TG-TH_2_Book1_TH KE 3" xfId="804"/>
    <cellStyle name="_TG-TH_2_Book1_THU CHI TIEN" xfId="303"/>
    <cellStyle name="_TG-TH_2_Book1_THU CHI TIEN 2" xfId="1208"/>
    <cellStyle name="_TG-TH_2_Book1_THU CHI TIEN 3" xfId="805"/>
    <cellStyle name="_TG-TH_2_Book1_TKE" xfId="304"/>
    <cellStyle name="_TG-TH_2_Book1_TKE 2" xfId="1209"/>
    <cellStyle name="_TG-TH_2_Book1_TKE 3" xfId="806"/>
    <cellStyle name="_TG-TH_2_DTCDT MR.2N110.HOCMON.TDTOAN.CCUNG" xfId="305"/>
    <cellStyle name="_TG-TH_2_DTCDT MR.2N110.HOCMON.TDTOAN.CCUNG 2" xfId="1210"/>
    <cellStyle name="_TG-TH_2_DTCDT MR.2N110.HOCMON.TDTOAN.CCUNG 3" xfId="807"/>
    <cellStyle name="_TG-TH_2_Lora-tungchau" xfId="306"/>
    <cellStyle name="_TG-TH_2_Lora-tungchau 2" xfId="1211"/>
    <cellStyle name="_TG-TH_2_Lora-tungchau 3" xfId="808"/>
    <cellStyle name="_TG-TH_2_PGIA-phieu tham tra Kho bac" xfId="307"/>
    <cellStyle name="_TG-TH_2_PGIA-phieu tham tra Kho bac 2" xfId="1212"/>
    <cellStyle name="_TG-TH_2_PGIA-phieu tham tra Kho bac 3" xfId="809"/>
    <cellStyle name="_TG-TH_2_PT02-02" xfId="308"/>
    <cellStyle name="_TG-TH_2_PT02-02 2" xfId="1213"/>
    <cellStyle name="_TG-TH_2_PT02-02 3" xfId="810"/>
    <cellStyle name="_TG-TH_2_PT02-02_Book1" xfId="309"/>
    <cellStyle name="_TG-TH_2_PT02-02_Book1 2" xfId="1214"/>
    <cellStyle name="_TG-TH_2_PT02-02_Book1 3" xfId="811"/>
    <cellStyle name="_TG-TH_2_PT02-03" xfId="310"/>
    <cellStyle name="_TG-TH_2_PT02-03 2" xfId="1215"/>
    <cellStyle name="_TG-TH_2_PT02-03 3" xfId="812"/>
    <cellStyle name="_TG-TH_2_PT02-03_Book1" xfId="311"/>
    <cellStyle name="_TG-TH_2_PT02-03_Book1 2" xfId="1216"/>
    <cellStyle name="_TG-TH_2_PT02-03_Book1 3" xfId="813"/>
    <cellStyle name="_TG-TH_2_Qt-HT3PQ1(CauKho)" xfId="312"/>
    <cellStyle name="_TG-TH_2_Qt-HT3PQ1(CauKho) 2" xfId="1217"/>
    <cellStyle name="_TG-TH_2_Qt-HT3PQ1(CauKho) 3" xfId="814"/>
    <cellStyle name="_TG-TH_2_TH KE" xfId="313"/>
    <cellStyle name="_TG-TH_2_TH KE 2" xfId="1218"/>
    <cellStyle name="_TG-TH_2_TH KE 3" xfId="815"/>
    <cellStyle name="_TG-TH_2_TH KE_Book1" xfId="314"/>
    <cellStyle name="_TG-TH_2_TH KE_Book1 2" xfId="1219"/>
    <cellStyle name="_TG-TH_2_TH KE_Book1 3" xfId="816"/>
    <cellStyle name="_TG-TH_2_TH KE_Book1_1" xfId="315"/>
    <cellStyle name="_TG-TH_2_TH KE_MENU" xfId="316"/>
    <cellStyle name="_TG-TH_2_TH KE_MENU_Book1" xfId="317"/>
    <cellStyle name="_TG-TH_2_TH KE_MENU_Thuc pham 2008" xfId="318"/>
    <cellStyle name="_TG-TH_2_TH KE_MENU_Thuc pham 2008USB" xfId="319"/>
    <cellStyle name="_TG-TH_2_THU CHI TIEN" xfId="320"/>
    <cellStyle name="_TG-TH_2_THU CHI TIEN 2" xfId="1220"/>
    <cellStyle name="_TG-TH_2_THU CHI TIEN 3" xfId="817"/>
    <cellStyle name="_TG-TH_2_TKE" xfId="321"/>
    <cellStyle name="_TG-TH_2_TKE 2" xfId="1221"/>
    <cellStyle name="_TG-TH_2_TKE 3" xfId="818"/>
    <cellStyle name="_TG-TH_3" xfId="322"/>
    <cellStyle name="_TG-TH_3 2" xfId="1222"/>
    <cellStyle name="_TG-TH_3 3" xfId="819"/>
    <cellStyle name="_TG-TH_3_Lora-tungchau" xfId="323"/>
    <cellStyle name="_TG-TH_3_Lora-tungchau 2" xfId="1223"/>
    <cellStyle name="_TG-TH_3_Lora-tungchau 3" xfId="820"/>
    <cellStyle name="_TG-TH_3_Qt-HT3PQ1(CauKho)" xfId="324"/>
    <cellStyle name="_TG-TH_3_Qt-HT3PQ1(CauKho) 2" xfId="1224"/>
    <cellStyle name="_TG-TH_3_Qt-HT3PQ1(CauKho) 3" xfId="821"/>
    <cellStyle name="_TG-TH_4" xfId="325"/>
    <cellStyle name="_TG-TH_4 2" xfId="1225"/>
    <cellStyle name="_TG-TH_4 3" xfId="822"/>
    <cellStyle name="W_STDFOR" xfId="326"/>
    <cellStyle name="1" xfId="327"/>
    <cellStyle name="1 2" xfId="1226"/>
    <cellStyle name="1 3" xfId="823"/>
    <cellStyle name="¹éºÐÀ²_±âÅ¸" xfId="328"/>
    <cellStyle name="2" xfId="329"/>
    <cellStyle name="2 2" xfId="1227"/>
    <cellStyle name="2 3" xfId="824"/>
    <cellStyle name="20% - Accent1" xfId="330" builtinId="30" customBuiltin="1"/>
    <cellStyle name="20% - Accent1 2" xfId="1228"/>
    <cellStyle name="20% - Accent1 3" xfId="825"/>
    <cellStyle name="20% - Accent2" xfId="331" builtinId="34" customBuiltin="1"/>
    <cellStyle name="20% - Accent2 2" xfId="1229"/>
    <cellStyle name="20% - Accent2 3" xfId="826"/>
    <cellStyle name="20% - Accent3" xfId="332" builtinId="38" customBuiltin="1"/>
    <cellStyle name="20% - Accent3 2" xfId="1230"/>
    <cellStyle name="20% - Accent3 3" xfId="827"/>
    <cellStyle name="20% - Accent4" xfId="333" builtinId="42" customBuiltin="1"/>
    <cellStyle name="20% - Accent4 2" xfId="1231"/>
    <cellStyle name="20% - Accent4 3" xfId="828"/>
    <cellStyle name="20% - Accent5" xfId="334" builtinId="46" customBuiltin="1"/>
    <cellStyle name="20% - Accent5 2" xfId="1232"/>
    <cellStyle name="20% - Accent5 3" xfId="829"/>
    <cellStyle name="20% - Accent6" xfId="335" builtinId="50" customBuiltin="1"/>
    <cellStyle name="20% - Accent6 2" xfId="1233"/>
    <cellStyle name="20% - Accent6 3" xfId="830"/>
    <cellStyle name="3" xfId="336"/>
    <cellStyle name="3 2" xfId="1234"/>
    <cellStyle name="3 3" xfId="831"/>
    <cellStyle name="4" xfId="337"/>
    <cellStyle name="4 2" xfId="1235"/>
    <cellStyle name="4 3" xfId="832"/>
    <cellStyle name="40% - Accent1" xfId="338" builtinId="31" customBuiltin="1"/>
    <cellStyle name="40% - Accent1 2" xfId="1236"/>
    <cellStyle name="40% - Accent1 3" xfId="833"/>
    <cellStyle name="40% - Accent2" xfId="339" builtinId="35" customBuiltin="1"/>
    <cellStyle name="40% - Accent2 2" xfId="1237"/>
    <cellStyle name="40% - Accent2 3" xfId="834"/>
    <cellStyle name="40% - Accent3" xfId="340" builtinId="39" customBuiltin="1"/>
    <cellStyle name="40% - Accent3 2" xfId="1238"/>
    <cellStyle name="40% - Accent3 3" xfId="835"/>
    <cellStyle name="40% - Accent4" xfId="341" builtinId="43" customBuiltin="1"/>
    <cellStyle name="40% - Accent4 2" xfId="1239"/>
    <cellStyle name="40% - Accent4 3" xfId="836"/>
    <cellStyle name="40% - Accent5" xfId="342" builtinId="47" customBuiltin="1"/>
    <cellStyle name="40% - Accent5 2" xfId="1240"/>
    <cellStyle name="40% - Accent5 3" xfId="837"/>
    <cellStyle name="40% - Accent6" xfId="343" builtinId="51" customBuiltin="1"/>
    <cellStyle name="40% - Accent6 2" xfId="1241"/>
    <cellStyle name="40% - Accent6 3" xfId="838"/>
    <cellStyle name="60% - Accent1" xfId="344" builtinId="32" customBuiltin="1"/>
    <cellStyle name="60% - Accent1 2" xfId="1242"/>
    <cellStyle name="60% - Accent1 3" xfId="839"/>
    <cellStyle name="60% - Accent2" xfId="345" builtinId="36" customBuiltin="1"/>
    <cellStyle name="60% - Accent2 2" xfId="1243"/>
    <cellStyle name="60% - Accent2 3" xfId="840"/>
    <cellStyle name="60% - Accent3" xfId="346" builtinId="40" customBuiltin="1"/>
    <cellStyle name="60% - Accent3 2" xfId="1244"/>
    <cellStyle name="60% - Accent3 3" xfId="841"/>
    <cellStyle name="60% - Accent4" xfId="347" builtinId="44" customBuiltin="1"/>
    <cellStyle name="60% - Accent4 2" xfId="1245"/>
    <cellStyle name="60% - Accent4 3" xfId="842"/>
    <cellStyle name="60% - Accent5" xfId="348" builtinId="48" customBuiltin="1"/>
    <cellStyle name="60% - Accent5 2" xfId="1246"/>
    <cellStyle name="60% - Accent5 3" xfId="843"/>
    <cellStyle name="60% - Accent6" xfId="349" builtinId="52" customBuiltin="1"/>
    <cellStyle name="60% - Accent6 2" xfId="1247"/>
    <cellStyle name="60% - Accent6 3" xfId="844"/>
    <cellStyle name="Accent1" xfId="350" builtinId="29" customBuiltin="1"/>
    <cellStyle name="Accent1 2" xfId="1248"/>
    <cellStyle name="Accent1 3" xfId="845"/>
    <cellStyle name="Accent2" xfId="351" builtinId="33" customBuiltin="1"/>
    <cellStyle name="Accent2 2" xfId="1249"/>
    <cellStyle name="Accent2 3" xfId="846"/>
    <cellStyle name="Accent3" xfId="352" builtinId="37" customBuiltin="1"/>
    <cellStyle name="Accent3 2" xfId="1250"/>
    <cellStyle name="Accent3 3" xfId="847"/>
    <cellStyle name="Accent4" xfId="353" builtinId="41" customBuiltin="1"/>
    <cellStyle name="Accent4 2" xfId="1251"/>
    <cellStyle name="Accent4 3" xfId="848"/>
    <cellStyle name="Accent5" xfId="354" builtinId="45" customBuiltin="1"/>
    <cellStyle name="Accent5 2" xfId="1252"/>
    <cellStyle name="Accent5 3" xfId="849"/>
    <cellStyle name="Accent6" xfId="355" builtinId="49" customBuiltin="1"/>
    <cellStyle name="Accent6 2" xfId="1253"/>
    <cellStyle name="Accent6 3" xfId="850"/>
    <cellStyle name="ÅëÈ­ [0]_±âÅ¸" xfId="356"/>
    <cellStyle name="AeE­ [0]_INQUIRY ¿µ¾÷AßAø " xfId="357"/>
    <cellStyle name="ÅëÈ­ [0]_L601CPT" xfId="358"/>
    <cellStyle name="ÅëÈ­_±âÅ¸" xfId="359"/>
    <cellStyle name="AeE­_INQUIRY ¿µ¾÷AßAø " xfId="360"/>
    <cellStyle name="ÅëÈ­_L601CPT" xfId="361"/>
    <cellStyle name="ÄÞ¸¶ [0]_±âÅ¸" xfId="362"/>
    <cellStyle name="AÞ¸¶ [0]_INQUIRY ¿?¾÷AßAø " xfId="363"/>
    <cellStyle name="ÄÞ¸¶ [0]_L601CPT" xfId="364"/>
    <cellStyle name="ÄÞ¸¶_±âÅ¸" xfId="365"/>
    <cellStyle name="AÞ¸¶_INQUIRY ¿?¾÷AßAø " xfId="366"/>
    <cellStyle name="ÄÞ¸¶_L601CPT" xfId="367"/>
    <cellStyle name="AutoFormat Options" xfId="368"/>
    <cellStyle name="AutoFormat Options 2" xfId="1254"/>
    <cellStyle name="AutoFormat Options 3" xfId="851"/>
    <cellStyle name="Bad" xfId="369" builtinId="27" customBuiltin="1"/>
    <cellStyle name="Bad 2" xfId="1255"/>
    <cellStyle name="Bad 3" xfId="852"/>
    <cellStyle name="C?AØ_¿?¾÷CoE² " xfId="370"/>
    <cellStyle name="Ç¥ÁØ_#2(M17)_1" xfId="371"/>
    <cellStyle name="C￥AØ_¿μ¾÷CoE² " xfId="372"/>
    <cellStyle name="Ç¥ÁØ_±¸¹Ì´ëÃ¥" xfId="373"/>
    <cellStyle name="Calculation" xfId="374" builtinId="22" customBuiltin="1"/>
    <cellStyle name="Calculation 2" xfId="1256"/>
    <cellStyle name="Calculation 3" xfId="853"/>
    <cellStyle name="category" xfId="375"/>
    <cellStyle name="category 2" xfId="1257"/>
    <cellStyle name="category 3" xfId="854"/>
    <cellStyle name="Cerrency_Sheet2_XANGDAU" xfId="376"/>
    <cellStyle name="Check Cell" xfId="377" builtinId="23" customBuiltin="1"/>
    <cellStyle name="Check Cell 2" xfId="1258"/>
    <cellStyle name="Check Cell 3" xfId="855"/>
    <cellStyle name="CHUONG" xfId="378"/>
    <cellStyle name="CHUONG 2" xfId="1259"/>
    <cellStyle name="CHUONG 3" xfId="856"/>
    <cellStyle name="Comma" xfId="379" builtinId="3"/>
    <cellStyle name="Comma 10" xfId="1412"/>
    <cellStyle name="Comma 10 2" xfId="1491"/>
    <cellStyle name="Comma 10 2 3" xfId="1500"/>
    <cellStyle name="Comma 10 2 3 2" xfId="1503"/>
    <cellStyle name="Comma 11" xfId="1406"/>
    <cellStyle name="Comma 12" xfId="1426"/>
    <cellStyle name="Comma 13" xfId="1454"/>
    <cellStyle name="Comma 14" xfId="1423"/>
    <cellStyle name="Comma 15" xfId="1418"/>
    <cellStyle name="Comma 16" xfId="1456"/>
    <cellStyle name="Comma 17" xfId="1432"/>
    <cellStyle name="Comma 18" xfId="1434"/>
    <cellStyle name="Comma 19" xfId="1458"/>
    <cellStyle name="Comma 2" xfId="380"/>
    <cellStyle name="Comma 2 2" xfId="1261"/>
    <cellStyle name="Comma 2 2 2" xfId="1438"/>
    <cellStyle name="Comma 2 2 3" xfId="1494"/>
    <cellStyle name="Comma 2 3" xfId="1392"/>
    <cellStyle name="Comma 2 4" xfId="1437"/>
    <cellStyle name="Comma 2 7" xfId="1489"/>
    <cellStyle name="Comma 20" xfId="1461"/>
    <cellStyle name="Comma 21" xfId="1463"/>
    <cellStyle name="Comma 22" xfId="1465"/>
    <cellStyle name="Comma 23" xfId="1467"/>
    <cellStyle name="Comma 24" xfId="1469"/>
    <cellStyle name="Comma 25" xfId="1471"/>
    <cellStyle name="Comma 26" xfId="1473"/>
    <cellStyle name="Comma 27" xfId="1476"/>
    <cellStyle name="Comma 28" xfId="1478"/>
    <cellStyle name="Comma 29" xfId="1482"/>
    <cellStyle name="Comma 3" xfId="569"/>
    <cellStyle name="Comma 3 2" xfId="1385"/>
    <cellStyle name="Comma 3 2 2" xfId="1440"/>
    <cellStyle name="Comma 3 3" xfId="1383"/>
    <cellStyle name="Comma 3 4" xfId="857"/>
    <cellStyle name="Comma 3 5" xfId="572"/>
    <cellStyle name="Comma 3 6" xfId="1393"/>
    <cellStyle name="Comma 3 7" xfId="1439"/>
    <cellStyle name="Comma 3 8" xfId="1488"/>
    <cellStyle name="Comma 30" xfId="1485"/>
    <cellStyle name="Comma 31" xfId="1487"/>
    <cellStyle name="Comma 32" xfId="1507"/>
    <cellStyle name="Comma 4" xfId="1260"/>
    <cellStyle name="Comma 4 2" xfId="1441"/>
    <cellStyle name="Comma 5" xfId="1391"/>
    <cellStyle name="Comma 5 2" xfId="1442"/>
    <cellStyle name="Comma 6" xfId="1408"/>
    <cellStyle name="Comma 6 2" xfId="1443"/>
    <cellStyle name="Comma 7" xfId="1405"/>
    <cellStyle name="Comma 8" xfId="1420"/>
    <cellStyle name="Comma 9" xfId="1410"/>
    <cellStyle name="Comma0" xfId="381"/>
    <cellStyle name="Comma0 2" xfId="1262"/>
    <cellStyle name="Comma0 3" xfId="858"/>
    <cellStyle name="Currency 2" xfId="1508"/>
    <cellStyle name="Currency0" xfId="382"/>
    <cellStyle name="Currency0 2" xfId="1263"/>
    <cellStyle name="Currency0 3" xfId="859"/>
    <cellStyle name="Date" xfId="383"/>
    <cellStyle name="Date 2" xfId="1264"/>
    <cellStyle name="Date 3" xfId="860"/>
    <cellStyle name="Dezimal [0]_UXO VII" xfId="384"/>
    <cellStyle name="Dezimal_UXO VII" xfId="385"/>
    <cellStyle name="Explanatory Text" xfId="386" builtinId="53" customBuiltin="1"/>
    <cellStyle name="Explanatory Text 2" xfId="1265"/>
    <cellStyle name="Explanatory Text 3" xfId="861"/>
    <cellStyle name="Fixed" xfId="387"/>
    <cellStyle name="Fixed 2" xfId="1266"/>
    <cellStyle name="Fixed 3" xfId="862"/>
    <cellStyle name="Good" xfId="388" builtinId="26" customBuiltin="1"/>
    <cellStyle name="Good 2" xfId="1267"/>
    <cellStyle name="Good 3" xfId="863"/>
    <cellStyle name="Grey" xfId="389"/>
    <cellStyle name="Grey 2" xfId="1268"/>
    <cellStyle name="Grey 3" xfId="864"/>
    <cellStyle name="HEADER" xfId="390"/>
    <cellStyle name="HEADER 2" xfId="1269"/>
    <cellStyle name="HEADER 3" xfId="865"/>
    <cellStyle name="Header1" xfId="391"/>
    <cellStyle name="Header1 2" xfId="1270"/>
    <cellStyle name="Header1 3" xfId="866"/>
    <cellStyle name="Header2" xfId="392"/>
    <cellStyle name="Header2 2" xfId="1271"/>
    <cellStyle name="Header2 3" xfId="867"/>
    <cellStyle name="Heading 1" xfId="393" builtinId="16" customBuiltin="1"/>
    <cellStyle name="Heading 1 2" xfId="1272"/>
    <cellStyle name="Heading 1 3" xfId="868"/>
    <cellStyle name="Heading 2" xfId="394" builtinId="17" customBuiltin="1"/>
    <cellStyle name="Heading 2 2" xfId="1273"/>
    <cellStyle name="Heading 2 3" xfId="869"/>
    <cellStyle name="Heading 3" xfId="395" builtinId="18" customBuiltin="1"/>
    <cellStyle name="Heading 3 2" xfId="1274"/>
    <cellStyle name="Heading 3 3" xfId="870"/>
    <cellStyle name="Heading 4" xfId="396" builtinId="19" customBuiltin="1"/>
    <cellStyle name="Heading 4 2" xfId="1275"/>
    <cellStyle name="Heading 4 3" xfId="871"/>
    <cellStyle name="Heading1" xfId="397"/>
    <cellStyle name="Heading1 2" xfId="1276"/>
    <cellStyle name="Heading1 3" xfId="872"/>
    <cellStyle name="Heading2" xfId="398"/>
    <cellStyle name="Heading2 2" xfId="1277"/>
    <cellStyle name="Heading2 3" xfId="873"/>
    <cellStyle name="i·0" xfId="399"/>
    <cellStyle name="i·0 2" xfId="1278"/>
    <cellStyle name="i·0 3" xfId="874"/>
    <cellStyle name="Input" xfId="400" builtinId="20" customBuiltin="1"/>
    <cellStyle name="Input [yellow]" xfId="401"/>
    <cellStyle name="Input [yellow] 2" xfId="1280"/>
    <cellStyle name="Input [yellow] 3" xfId="876"/>
    <cellStyle name="Input 2" xfId="1279"/>
    <cellStyle name="Input 3" xfId="875"/>
    <cellStyle name="Input 4" xfId="1387"/>
    <cellStyle name="_x001f_KT (2)_2_TG-TH_TKE" xfId="402"/>
    <cellStyle name="Linked Cell" xfId="403" builtinId="24" customBuiltin="1"/>
    <cellStyle name="Linked Cell 2" xfId="1281"/>
    <cellStyle name="Linked Cell 3" xfId="877"/>
    <cellStyle name="Model" xfId="404"/>
    <cellStyle name="Model 2" xfId="1282"/>
    <cellStyle name="Model 3" xfId="878"/>
    <cellStyle name="n" xfId="405"/>
    <cellStyle name="n 2" xfId="1283"/>
    <cellStyle name="n 3" xfId="879"/>
    <cellStyle name="n_Bao cao KT tuan 36" xfId="406"/>
    <cellStyle name="n_Bao cao KT tuan 36 2" xfId="1284"/>
    <cellStyle name="n_Bao cao KT tuan 36 3" xfId="880"/>
    <cellStyle name="N_BC TUAN NAM 2009" xfId="407"/>
    <cellStyle name="N_BC TUAN NAM 2009 2" xfId="1285"/>
    <cellStyle name="N_BC TUAN NAM 2009 3" xfId="881"/>
    <cellStyle name="N_Book1" xfId="408"/>
    <cellStyle name="n_CHI PHI" xfId="409"/>
    <cellStyle name="n_CHI PHI 2" xfId="1286"/>
    <cellStyle name="n_CHI PHI 3" xfId="882"/>
    <cellStyle name="n_HDLD- 2008" xfId="410"/>
    <cellStyle name="n_HDLD- 2008 2" xfId="1287"/>
    <cellStyle name="n_HDLD- 2008 3" xfId="883"/>
    <cellStyle name="Neutral" xfId="411" builtinId="28" customBuiltin="1"/>
    <cellStyle name="Neutral 2" xfId="1288"/>
    <cellStyle name="Neutral 3" xfId="884"/>
    <cellStyle name="ÑONVÒ" xfId="412"/>
    <cellStyle name="ÑONVÒ 2" xfId="1289"/>
    <cellStyle name="ÑONVÒ 3" xfId="885"/>
    <cellStyle name="Normal" xfId="0" builtinId="0"/>
    <cellStyle name="Normal - Style1" xfId="413"/>
    <cellStyle name="Normal - Style1 2" xfId="1290"/>
    <cellStyle name="Normal - Style1 3" xfId="886"/>
    <cellStyle name="Normal - Style1 4" xfId="1394"/>
    <cellStyle name="Normal 10" xfId="1400"/>
    <cellStyle name="Normal 11" xfId="1407"/>
    <cellStyle name="Normal 12" xfId="1419"/>
    <cellStyle name="Normal 13" xfId="1409"/>
    <cellStyle name="Normal 14" xfId="1411"/>
    <cellStyle name="Normal 15" xfId="1413"/>
    <cellStyle name="Normal 16" xfId="1404"/>
    <cellStyle name="Normal 162" xfId="1424"/>
    <cellStyle name="Normal 17" xfId="1414"/>
    <cellStyle name="Normal 18" xfId="1421"/>
    <cellStyle name="Normal 19" xfId="1399"/>
    <cellStyle name="Normal 2" xfId="414"/>
    <cellStyle name="Normal 2 2" xfId="570"/>
    <cellStyle name="Normal 2 2 2" xfId="1444"/>
    <cellStyle name="Normal 2 3" xfId="1291"/>
    <cellStyle name="Normal 2 4" xfId="1395"/>
    <cellStyle name="Normal 2 6" xfId="1495"/>
    <cellStyle name="Normal 2_Bao cao KD tuan nam 2012. Dung" xfId="568"/>
    <cellStyle name="Normal 20" xfId="1403"/>
    <cellStyle name="Normal 21" xfId="1415"/>
    <cellStyle name="Normal 22" xfId="1416"/>
    <cellStyle name="Normal 23" xfId="1417"/>
    <cellStyle name="Normal 24" xfId="1422"/>
    <cellStyle name="Normal 25" xfId="1425"/>
    <cellStyle name="Normal 26" xfId="1427"/>
    <cellStyle name="Normal 27" xfId="1428"/>
    <cellStyle name="Normal 28" xfId="1429"/>
    <cellStyle name="Normal 29" xfId="1430"/>
    <cellStyle name="Normal 3" xfId="887"/>
    <cellStyle name="Normal 3 2" xfId="1384"/>
    <cellStyle name="Normal 3 3" xfId="1396"/>
    <cellStyle name="Normal 3 4" xfId="1445"/>
    <cellStyle name="Normal 3_Bao cao nam 2014HUNG" xfId="1402"/>
    <cellStyle name="Normal 30" xfId="1436"/>
    <cellStyle name="Normal 31" xfId="1431"/>
    <cellStyle name="Normal 32" xfId="1433"/>
    <cellStyle name="Normal 33" xfId="1453"/>
    <cellStyle name="Normal 34" xfId="1435"/>
    <cellStyle name="Normal 35" xfId="1455"/>
    <cellStyle name="Normal 36" xfId="1457"/>
    <cellStyle name="Normal 37" xfId="1459"/>
    <cellStyle name="Normal 38" xfId="1460"/>
    <cellStyle name="Normal 39" xfId="1462"/>
    <cellStyle name="Normal 4" xfId="1386"/>
    <cellStyle name="Normal 4 2" xfId="1446"/>
    <cellStyle name="Normal 40" xfId="1464"/>
    <cellStyle name="Normal 41" xfId="1466"/>
    <cellStyle name="Normal 42" xfId="1468"/>
    <cellStyle name="Normal 43" xfId="1470"/>
    <cellStyle name="Normal 44" xfId="1472"/>
    <cellStyle name="Normal 45" xfId="1475"/>
    <cellStyle name="Normal 46" xfId="1474"/>
    <cellStyle name="Normal 47" xfId="1477"/>
    <cellStyle name="Normal 48" xfId="1479"/>
    <cellStyle name="Normal 49" xfId="1480"/>
    <cellStyle name="Normal 5" xfId="976"/>
    <cellStyle name="Normal 5 2" xfId="1447"/>
    <cellStyle name="Normal 50" xfId="1481"/>
    <cellStyle name="Normal 51" xfId="1483"/>
    <cellStyle name="Normal 52" xfId="1484"/>
    <cellStyle name="Normal 53" xfId="1486"/>
    <cellStyle name="Normal 55" xfId="1493"/>
    <cellStyle name="Normal 55 2" xfId="1501"/>
    <cellStyle name="Normal 56" xfId="1496"/>
    <cellStyle name="Normal 57" xfId="1499"/>
    <cellStyle name="Normal 57 2" xfId="1502"/>
    <cellStyle name="Normal 58" xfId="1509"/>
    <cellStyle name="Normal 59" xfId="1504"/>
    <cellStyle name="Normal 6" xfId="573"/>
    <cellStyle name="Normal 60" xfId="1505"/>
    <cellStyle name="Normal 7" xfId="1370"/>
    <cellStyle name="Normal 8" xfId="571"/>
    <cellStyle name="Normal 9" xfId="1389"/>
    <cellStyle name="Note" xfId="415" builtinId="10" customBuiltin="1"/>
    <cellStyle name="Note 2" xfId="1292"/>
    <cellStyle name="Note 3" xfId="888"/>
    <cellStyle name="omma [0]_Mktg Prog" xfId="416"/>
    <cellStyle name="ormal_Sheet1_1" xfId="417"/>
    <cellStyle name="Output" xfId="418" builtinId="21" customBuiltin="1"/>
    <cellStyle name="Output 2" xfId="1293"/>
    <cellStyle name="Output 3" xfId="889"/>
    <cellStyle name="Percent" xfId="419" builtinId="5"/>
    <cellStyle name="Percent [2]" xfId="420"/>
    <cellStyle name="Percent [2] 2" xfId="1295"/>
    <cellStyle name="Percent [2] 3" xfId="891"/>
    <cellStyle name="Percent 10" xfId="1492"/>
    <cellStyle name="Percent 11" xfId="1506"/>
    <cellStyle name="Percent 2" xfId="421"/>
    <cellStyle name="Percent 2 2" xfId="1296"/>
    <cellStyle name="Percent 2 3" xfId="1448"/>
    <cellStyle name="Percent 2 5" xfId="1490"/>
    <cellStyle name="Percent 3" xfId="1294"/>
    <cellStyle name="Percent 3 2" xfId="1449"/>
    <cellStyle name="Percent 4" xfId="890"/>
    <cellStyle name="Percent 4 2" xfId="1450"/>
    <cellStyle name="Percent 5" xfId="1388"/>
    <cellStyle name="Percent 5 2" xfId="1451"/>
    <cellStyle name="Percent 6" xfId="1401"/>
    <cellStyle name="Percent 6 2" xfId="1452"/>
    <cellStyle name="Percent 7" xfId="1498"/>
    <cellStyle name="Percent 8" xfId="1497"/>
    <cellStyle name="S—_x0008_" xfId="422"/>
    <cellStyle name="S—_x0008_ 2" xfId="1297"/>
    <cellStyle name="S—_x0008_ 3" xfId="892"/>
    <cellStyle name="Style 1" xfId="423"/>
    <cellStyle name="Style 1 2" xfId="1298"/>
    <cellStyle name="Style 1 3" xfId="893"/>
    <cellStyle name="Style 10" xfId="424"/>
    <cellStyle name="Style 10 2" xfId="1299"/>
    <cellStyle name="Style 10 3" xfId="894"/>
    <cellStyle name="Style 11" xfId="425"/>
    <cellStyle name="Style 11 2" xfId="1300"/>
    <cellStyle name="Style 11 3" xfId="895"/>
    <cellStyle name="Style 12" xfId="426"/>
    <cellStyle name="Style 12 2" xfId="1301"/>
    <cellStyle name="Style 12 3" xfId="896"/>
    <cellStyle name="Style 13" xfId="427"/>
    <cellStyle name="Style 13 2" xfId="1302"/>
    <cellStyle name="Style 13 3" xfId="897"/>
    <cellStyle name="Style 14" xfId="428"/>
    <cellStyle name="Style 14 2" xfId="1303"/>
    <cellStyle name="Style 14 3" xfId="898"/>
    <cellStyle name="Style 15" xfId="429"/>
    <cellStyle name="Style 15 2" xfId="1304"/>
    <cellStyle name="Style 15 3" xfId="899"/>
    <cellStyle name="Style 16" xfId="430"/>
    <cellStyle name="Style 16 2" xfId="1305"/>
    <cellStyle name="Style 16 3" xfId="900"/>
    <cellStyle name="Style 17" xfId="431"/>
    <cellStyle name="Style 17 2" xfId="1306"/>
    <cellStyle name="Style 17 3" xfId="901"/>
    <cellStyle name="Style 18" xfId="432"/>
    <cellStyle name="Style 18 2" xfId="1307"/>
    <cellStyle name="Style 18 3" xfId="902"/>
    <cellStyle name="Style 19" xfId="433"/>
    <cellStyle name="Style 19 2" xfId="1308"/>
    <cellStyle name="Style 19 3" xfId="903"/>
    <cellStyle name="Style 2" xfId="434"/>
    <cellStyle name="Style 2 2" xfId="1309"/>
    <cellStyle name="Style 2 3" xfId="904"/>
    <cellStyle name="Style 20" xfId="435"/>
    <cellStyle name="Style 20 2" xfId="1310"/>
    <cellStyle name="Style 20 3" xfId="905"/>
    <cellStyle name="Style 21" xfId="436"/>
    <cellStyle name="Style 21 2" xfId="1311"/>
    <cellStyle name="Style 21 3" xfId="906"/>
    <cellStyle name="Style 22" xfId="437"/>
    <cellStyle name="Style 22 2" xfId="1312"/>
    <cellStyle name="Style 22 3" xfId="907"/>
    <cellStyle name="Style 23" xfId="438"/>
    <cellStyle name="Style 23 2" xfId="1313"/>
    <cellStyle name="Style 23 3" xfId="908"/>
    <cellStyle name="Style 24" xfId="439"/>
    <cellStyle name="Style 24 2" xfId="1314"/>
    <cellStyle name="Style 24 3" xfId="909"/>
    <cellStyle name="Style 25" xfId="440"/>
    <cellStyle name="Style 25 2" xfId="1315"/>
    <cellStyle name="Style 25 3" xfId="910"/>
    <cellStyle name="Style 26" xfId="441"/>
    <cellStyle name="Style 26 2" xfId="1316"/>
    <cellStyle name="Style 26 3" xfId="911"/>
    <cellStyle name="Style 27" xfId="442"/>
    <cellStyle name="Style 27 2" xfId="1317"/>
    <cellStyle name="Style 27 3" xfId="912"/>
    <cellStyle name="Style 28" xfId="443"/>
    <cellStyle name="Style 28 2" xfId="1318"/>
    <cellStyle name="Style 28 3" xfId="913"/>
    <cellStyle name="Style 29" xfId="444"/>
    <cellStyle name="Style 29 2" xfId="1319"/>
    <cellStyle name="Style 29 3" xfId="914"/>
    <cellStyle name="Style 3" xfId="445"/>
    <cellStyle name="Style 3 2" xfId="1320"/>
    <cellStyle name="Style 3 3" xfId="915"/>
    <cellStyle name="Style 30" xfId="446"/>
    <cellStyle name="Style 30 2" xfId="1321"/>
    <cellStyle name="Style 30 3" xfId="916"/>
    <cellStyle name="Style 31" xfId="447"/>
    <cellStyle name="Style 31 2" xfId="1322"/>
    <cellStyle name="Style 31 3" xfId="917"/>
    <cellStyle name="Style 32" xfId="448"/>
    <cellStyle name="Style 32 2" xfId="1323"/>
    <cellStyle name="Style 32 3" xfId="918"/>
    <cellStyle name="Style 33" xfId="449"/>
    <cellStyle name="Style 33 2" xfId="1324"/>
    <cellStyle name="Style 33 3" xfId="919"/>
    <cellStyle name="Style 34" xfId="450"/>
    <cellStyle name="Style 34 2" xfId="1325"/>
    <cellStyle name="Style 34 3" xfId="920"/>
    <cellStyle name="Style 35" xfId="451"/>
    <cellStyle name="Style 35 2" xfId="1326"/>
    <cellStyle name="Style 35 3" xfId="921"/>
    <cellStyle name="Style 36" xfId="452"/>
    <cellStyle name="Style 36 2" xfId="1327"/>
    <cellStyle name="Style 36 3" xfId="922"/>
    <cellStyle name="Style 37" xfId="453"/>
    <cellStyle name="Style 37 2" xfId="1328"/>
    <cellStyle name="Style 37 3" xfId="923"/>
    <cellStyle name="Style 38" xfId="454"/>
    <cellStyle name="Style 38 2" xfId="1329"/>
    <cellStyle name="Style 38 3" xfId="924"/>
    <cellStyle name="Style 39" xfId="455"/>
    <cellStyle name="Style 39 2" xfId="1330"/>
    <cellStyle name="Style 39 3" xfId="925"/>
    <cellStyle name="Style 4" xfId="456"/>
    <cellStyle name="Style 4 2" xfId="1331"/>
    <cellStyle name="Style 4 3" xfId="926"/>
    <cellStyle name="Style 40" xfId="457"/>
    <cellStyle name="Style 40 2" xfId="1332"/>
    <cellStyle name="Style 40 3" xfId="927"/>
    <cellStyle name="Style 41" xfId="458"/>
    <cellStyle name="Style 41 2" xfId="1333"/>
    <cellStyle name="Style 41 3" xfId="928"/>
    <cellStyle name="Style 42" xfId="459"/>
    <cellStyle name="Style 42 2" xfId="1334"/>
    <cellStyle name="Style 42 3" xfId="929"/>
    <cellStyle name="Style 43" xfId="460"/>
    <cellStyle name="Style 43 2" xfId="1335"/>
    <cellStyle name="Style 43 3" xfId="930"/>
    <cellStyle name="Style 44" xfId="461"/>
    <cellStyle name="Style 44 2" xfId="1336"/>
    <cellStyle name="Style 44 3" xfId="931"/>
    <cellStyle name="Style 45" xfId="462"/>
    <cellStyle name="Style 45 2" xfId="1337"/>
    <cellStyle name="Style 45 3" xfId="932"/>
    <cellStyle name="Style 46" xfId="463"/>
    <cellStyle name="Style 46 2" xfId="1338"/>
    <cellStyle name="Style 46 3" xfId="933"/>
    <cellStyle name="Style 47" xfId="464"/>
    <cellStyle name="Style 47 2" xfId="1339"/>
    <cellStyle name="Style 47 3" xfId="934"/>
    <cellStyle name="Style 48" xfId="465"/>
    <cellStyle name="Style 48 2" xfId="1340"/>
    <cellStyle name="Style 48 3" xfId="935"/>
    <cellStyle name="Style 49" xfId="466"/>
    <cellStyle name="Style 49 2" xfId="1341"/>
    <cellStyle name="Style 49 3" xfId="936"/>
    <cellStyle name="Style 5" xfId="467"/>
    <cellStyle name="Style 5 2" xfId="1342"/>
    <cellStyle name="Style 5 3" xfId="937"/>
    <cellStyle name="Style 50" xfId="468"/>
    <cellStyle name="Style 50 2" xfId="1343"/>
    <cellStyle name="Style 50 3" xfId="938"/>
    <cellStyle name="Style 51" xfId="469"/>
    <cellStyle name="Style 51 2" xfId="1344"/>
    <cellStyle name="Style 51 3" xfId="939"/>
    <cellStyle name="Style 52" xfId="470"/>
    <cellStyle name="Style 52 2" xfId="1345"/>
    <cellStyle name="Style 52 3" xfId="940"/>
    <cellStyle name="Style 53" xfId="471"/>
    <cellStyle name="Style 53 2" xfId="1346"/>
    <cellStyle name="Style 53 3" xfId="941"/>
    <cellStyle name="Style 54" xfId="472"/>
    <cellStyle name="Style 54 2" xfId="1347"/>
    <cellStyle name="Style 54 3" xfId="942"/>
    <cellStyle name="Style 55" xfId="473"/>
    <cellStyle name="Style 55 2" xfId="1348"/>
    <cellStyle name="Style 55 3" xfId="943"/>
    <cellStyle name="Style 56" xfId="474"/>
    <cellStyle name="Style 56 2" xfId="1349"/>
    <cellStyle name="Style 56 3" xfId="944"/>
    <cellStyle name="Style 57" xfId="475"/>
    <cellStyle name="Style 57 2" xfId="1350"/>
    <cellStyle name="Style 57 3" xfId="945"/>
    <cellStyle name="Style 58" xfId="476"/>
    <cellStyle name="Style 58 2" xfId="1351"/>
    <cellStyle name="Style 58 3" xfId="946"/>
    <cellStyle name="Style 59" xfId="477"/>
    <cellStyle name="Style 59 2" xfId="1352"/>
    <cellStyle name="Style 59 3" xfId="947"/>
    <cellStyle name="Style 6" xfId="478"/>
    <cellStyle name="Style 6 2" xfId="1353"/>
    <cellStyle name="Style 6 3" xfId="948"/>
    <cellStyle name="Style 60" xfId="479"/>
    <cellStyle name="Style 60 2" xfId="1354"/>
    <cellStyle name="Style 60 3" xfId="949"/>
    <cellStyle name="Style 61" xfId="480"/>
    <cellStyle name="Style 61 2" xfId="1355"/>
    <cellStyle name="Style 61 3" xfId="950"/>
    <cellStyle name="Style 62" xfId="481"/>
    <cellStyle name="Style 62 2" xfId="1356"/>
    <cellStyle name="Style 62 3" xfId="951"/>
    <cellStyle name="Style 63" xfId="482"/>
    <cellStyle name="Style 63 2" xfId="1357"/>
    <cellStyle name="Style 63 3" xfId="952"/>
    <cellStyle name="Style 64" xfId="483"/>
    <cellStyle name="Style 64 2" xfId="1358"/>
    <cellStyle name="Style 64 3" xfId="953"/>
    <cellStyle name="Style 65" xfId="484"/>
    <cellStyle name="Style 65 2" xfId="1359"/>
    <cellStyle name="Style 65 3" xfId="954"/>
    <cellStyle name="Style 66" xfId="485"/>
    <cellStyle name="Style 66 2" xfId="1360"/>
    <cellStyle name="Style 66 3" xfId="955"/>
    <cellStyle name="Style 67" xfId="486"/>
    <cellStyle name="Style 67 2" xfId="1361"/>
    <cellStyle name="Style 67 3" xfId="956"/>
    <cellStyle name="Style 68" xfId="487"/>
    <cellStyle name="Style 68 2" xfId="1362"/>
    <cellStyle name="Style 68 3" xfId="957"/>
    <cellStyle name="Style 69" xfId="488"/>
    <cellStyle name="Style 69 2" xfId="1363"/>
    <cellStyle name="Style 69 3" xfId="958"/>
    <cellStyle name="Style 7" xfId="489"/>
    <cellStyle name="Style 7 2" xfId="1364"/>
    <cellStyle name="Style 7 3" xfId="959"/>
    <cellStyle name="Style 70" xfId="490"/>
    <cellStyle name="Style 71" xfId="491"/>
    <cellStyle name="Style 72" xfId="492"/>
    <cellStyle name="Style 73" xfId="493"/>
    <cellStyle name="Style 74" xfId="494"/>
    <cellStyle name="Style 75" xfId="495"/>
    <cellStyle name="Style 76" xfId="496"/>
    <cellStyle name="Style 77" xfId="497"/>
    <cellStyle name="Style 78" xfId="498"/>
    <cellStyle name="Style 79" xfId="499"/>
    <cellStyle name="Style 8" xfId="500"/>
    <cellStyle name="Style 8 2" xfId="1365"/>
    <cellStyle name="Style 8 3" xfId="960"/>
    <cellStyle name="Style 80" xfId="501"/>
    <cellStyle name="Style 81" xfId="502"/>
    <cellStyle name="Style 82" xfId="503"/>
    <cellStyle name="Style 83" xfId="504"/>
    <cellStyle name="Style 84" xfId="505"/>
    <cellStyle name="Style 85" xfId="506"/>
    <cellStyle name="Style 86" xfId="507"/>
    <cellStyle name="Style 87" xfId="508"/>
    <cellStyle name="Style 88" xfId="509"/>
    <cellStyle name="Style 89" xfId="510"/>
    <cellStyle name="Style 9" xfId="511"/>
    <cellStyle name="Style 9 2" xfId="1366"/>
    <cellStyle name="Style 9 3" xfId="961"/>
    <cellStyle name="Style 90" xfId="512"/>
    <cellStyle name="Style 91" xfId="513"/>
    <cellStyle name="Style 92" xfId="514"/>
    <cellStyle name="Style 93" xfId="515"/>
    <cellStyle name="Style 94" xfId="516"/>
    <cellStyle name="Style 95" xfId="517"/>
    <cellStyle name="Style 96" xfId="518"/>
    <cellStyle name="Style 97" xfId="519"/>
    <cellStyle name="Style 98" xfId="520"/>
    <cellStyle name="Style 99" xfId="521"/>
    <cellStyle name="subhead" xfId="522"/>
    <cellStyle name="subhead 2" xfId="1368"/>
    <cellStyle name="subhead 3" xfId="962"/>
    <cellStyle name="T" xfId="523"/>
    <cellStyle name="T 2" xfId="1369"/>
    <cellStyle name="T 3" xfId="963"/>
    <cellStyle name="T_BC T04 - P KTTH. 2011" xfId="524"/>
    <cellStyle name="T_Book1" xfId="525"/>
    <cellStyle name="th" xfId="526"/>
    <cellStyle name="th 2" xfId="1371"/>
    <cellStyle name="th 3" xfId="964"/>
    <cellStyle name="Title" xfId="527" builtinId="15" customBuiltin="1"/>
    <cellStyle name="Title 2" xfId="1372"/>
    <cellStyle name="Title 3" xfId="965"/>
    <cellStyle name="Total" xfId="528" builtinId="25" customBuiltin="1"/>
    <cellStyle name="Total 2" xfId="1373"/>
    <cellStyle name="Total 3" xfId="966"/>
    <cellStyle name="viet" xfId="529"/>
    <cellStyle name="viet 2" xfId="1374"/>
    <cellStyle name="viet 3" xfId="967"/>
    <cellStyle name="viet2" xfId="530"/>
    <cellStyle name="viet2 2" xfId="1375"/>
    <cellStyle name="viet2 3" xfId="968"/>
    <cellStyle name="VN new romanNormal" xfId="531"/>
    <cellStyle name="VN new romanNormal 2" xfId="1376"/>
    <cellStyle name="VN new romanNormal 3" xfId="969"/>
    <cellStyle name="VN new romanNormal 4" xfId="1397"/>
    <cellStyle name="VN time new roman" xfId="532"/>
    <cellStyle name="VN time new roman 2" xfId="1377"/>
    <cellStyle name="VN time new roman 3" xfId="970"/>
    <cellStyle name="VN time new roman 4" xfId="1398"/>
    <cellStyle name="vnhead1" xfId="533"/>
    <cellStyle name="vnhead1 2" xfId="1378"/>
    <cellStyle name="vnhead1 3" xfId="971"/>
    <cellStyle name="vnhead3" xfId="534"/>
    <cellStyle name="vnhead3 2" xfId="1379"/>
    <cellStyle name="vnhead3 3" xfId="972"/>
    <cellStyle name="vntxt1" xfId="535"/>
    <cellStyle name="vntxt1 2" xfId="1380"/>
    <cellStyle name="vntxt1 3" xfId="973"/>
    <cellStyle name="vntxt2" xfId="536"/>
    <cellStyle name="vntxt2 2" xfId="1381"/>
    <cellStyle name="vntxt2 3" xfId="974"/>
    <cellStyle name="Währung [0]_UXO VII" xfId="537"/>
    <cellStyle name="Währung_UXO VII" xfId="538"/>
    <cellStyle name="Warning Text" xfId="539" builtinId="11" customBuiltin="1"/>
    <cellStyle name="Warning Text 2" xfId="1382"/>
    <cellStyle name="Warning Text 3" xfId="975"/>
    <cellStyle name="เครื่องหมายสกุลเงิน [0]_FTC_OFFER" xfId="540"/>
    <cellStyle name="เครื่องหมายสกุลเงิน_FTC_OFFER" xfId="541"/>
    <cellStyle name="ปกติ_FTC_OFFER" xfId="542"/>
    <cellStyle name=" [0.00]_ Att. 1- Cover" xfId="543"/>
    <cellStyle name="_ Att. 1- Cover" xfId="544"/>
    <cellStyle name="?_ Att. 1- Cover" xfId="545"/>
    <cellStyle name="똿뗦먛귟 [0.00]_PRODUCT DETAIL Q1" xfId="546"/>
    <cellStyle name="똿뗦먛귟_PRODUCT DETAIL Q1" xfId="547"/>
    <cellStyle name="믅됞 [0.00]_PRODUCT DETAIL Q1" xfId="548"/>
    <cellStyle name="믅됞_PRODUCT DETAIL Q1" xfId="549"/>
    <cellStyle name="백분율_95" xfId="550"/>
    <cellStyle name="뷭?_BOOKSHIP" xfId="551"/>
    <cellStyle name="콤마 [0]_ 비목별 월별기술 " xfId="552"/>
    <cellStyle name="콤마_ 비목별 월별기술 " xfId="553"/>
    <cellStyle name="통화 [0]_1202" xfId="554"/>
    <cellStyle name="통화_1202" xfId="555"/>
    <cellStyle name="표준_(정보부문)월별인원계획" xfId="556"/>
    <cellStyle name="一般_00Q3902REV.1" xfId="557"/>
    <cellStyle name="千分位[0]_00Q3902REV.1" xfId="558"/>
    <cellStyle name="千分位_00Q3902REV.1" xfId="559"/>
    <cellStyle name="桁区切り [0.00]_List-dwg瑩畳䵜楡" xfId="560"/>
    <cellStyle name="桁区切り_List-dwgist-" xfId="561"/>
    <cellStyle name="標準_List-dwgis" xfId="562"/>
    <cellStyle name="貨幣 [0]_00Q3902REV.1" xfId="563"/>
    <cellStyle name="貨幣[0]_BRE" xfId="564"/>
    <cellStyle name="貨幣_00Q3902REV.1" xfId="565"/>
    <cellStyle name="通貨 [0.00]_List-dwgwg" xfId="566"/>
    <cellStyle name="通貨_List-dwgis" xfId="567"/>
  </cellStyles>
  <dxfs count="0"/>
  <tableStyles count="0" defaultTableStyle="TableStyleMedium9" defaultPivotStyle="PivotStyleLight16"/>
  <colors>
    <mruColors>
      <color rgb="FFFFFFCC"/>
      <color rgb="FFFFFF99"/>
      <color rgb="FFFF9966"/>
      <color rgb="FFFAB0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oneCellAnchor>
    <xdr:from>
      <xdr:col>5</xdr:col>
      <xdr:colOff>214312</xdr:colOff>
      <xdr:row>50</xdr:row>
      <xdr:rowOff>0</xdr:rowOff>
    </xdr:from>
    <xdr:ext cx="184731" cy="257699"/>
    <xdr:sp macro="" textlink="">
      <xdr:nvSpPr>
        <xdr:cNvPr id="2" name="TextBox 1"/>
        <xdr:cNvSpPr txBox="1"/>
      </xdr:nvSpPr>
      <xdr:spPr>
        <a:xfrm>
          <a:off x="5572125" y="13585031"/>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4" name="TextBox 3"/>
        <xdr:cNvSpPr txBox="1"/>
      </xdr:nvSpPr>
      <xdr:spPr>
        <a:xfrm>
          <a:off x="3381375" y="15037594"/>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5" name="TextBox 4"/>
        <xdr:cNvSpPr txBox="1"/>
      </xdr:nvSpPr>
      <xdr:spPr>
        <a:xfrm>
          <a:off x="3381375" y="15037594"/>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6" name="TextBox 5"/>
        <xdr:cNvSpPr txBox="1"/>
      </xdr:nvSpPr>
      <xdr:spPr>
        <a:xfrm>
          <a:off x="3381375" y="15299531"/>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7" name="TextBox 6"/>
        <xdr:cNvSpPr txBox="1"/>
      </xdr:nvSpPr>
      <xdr:spPr>
        <a:xfrm>
          <a:off x="3587283" y="14623676"/>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8" name="TextBox 7"/>
        <xdr:cNvSpPr txBox="1"/>
      </xdr:nvSpPr>
      <xdr:spPr>
        <a:xfrm>
          <a:off x="3587283" y="14778457"/>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9" name="TextBox 8"/>
        <xdr:cNvSpPr txBox="1"/>
      </xdr:nvSpPr>
      <xdr:spPr>
        <a:xfrm>
          <a:off x="3587283" y="14778457"/>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10" name="TextBox 9"/>
        <xdr:cNvSpPr txBox="1"/>
      </xdr:nvSpPr>
      <xdr:spPr>
        <a:xfrm>
          <a:off x="3587283" y="15047399"/>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12" name="TextBox 11"/>
        <xdr:cNvSpPr txBox="1"/>
      </xdr:nvSpPr>
      <xdr:spPr>
        <a:xfrm>
          <a:off x="3587283" y="1531634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13" name="TextBox 12"/>
        <xdr:cNvSpPr txBox="1"/>
      </xdr:nvSpPr>
      <xdr:spPr>
        <a:xfrm>
          <a:off x="3587283" y="1531634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14" name="TextBox 13"/>
        <xdr:cNvSpPr txBox="1"/>
      </xdr:nvSpPr>
      <xdr:spPr>
        <a:xfrm>
          <a:off x="3766577" y="17008428"/>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15" name="TextBox 14"/>
        <xdr:cNvSpPr txBox="1"/>
      </xdr:nvSpPr>
      <xdr:spPr>
        <a:xfrm>
          <a:off x="3766577" y="17299781"/>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16" name="TextBox 15"/>
        <xdr:cNvSpPr txBox="1"/>
      </xdr:nvSpPr>
      <xdr:spPr>
        <a:xfrm>
          <a:off x="4483753" y="15876634"/>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17" name="TextBox 16"/>
        <xdr:cNvSpPr txBox="1"/>
      </xdr:nvSpPr>
      <xdr:spPr>
        <a:xfrm>
          <a:off x="4483753" y="15876634"/>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18" name="TextBox 17"/>
        <xdr:cNvSpPr txBox="1"/>
      </xdr:nvSpPr>
      <xdr:spPr>
        <a:xfrm>
          <a:off x="4483753" y="161455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19" name="TextBox 18"/>
        <xdr:cNvSpPr txBox="1"/>
      </xdr:nvSpPr>
      <xdr:spPr>
        <a:xfrm>
          <a:off x="4483753" y="161455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20" name="TextBox 19"/>
        <xdr:cNvSpPr txBox="1"/>
      </xdr:nvSpPr>
      <xdr:spPr>
        <a:xfrm>
          <a:off x="4483753" y="161455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21" name="TextBox 20"/>
        <xdr:cNvSpPr txBox="1"/>
      </xdr:nvSpPr>
      <xdr:spPr>
        <a:xfrm>
          <a:off x="4483753" y="15876634"/>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22" name="TextBox 21"/>
        <xdr:cNvSpPr txBox="1"/>
      </xdr:nvSpPr>
      <xdr:spPr>
        <a:xfrm>
          <a:off x="4483753" y="15876634"/>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23" name="TextBox 22"/>
        <xdr:cNvSpPr txBox="1"/>
      </xdr:nvSpPr>
      <xdr:spPr>
        <a:xfrm>
          <a:off x="4483753" y="161455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24" name="TextBox 23"/>
        <xdr:cNvSpPr txBox="1"/>
      </xdr:nvSpPr>
      <xdr:spPr>
        <a:xfrm>
          <a:off x="4483753" y="161455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214312</xdr:colOff>
      <xdr:row>50</xdr:row>
      <xdr:rowOff>0</xdr:rowOff>
    </xdr:from>
    <xdr:ext cx="184731" cy="257699"/>
    <xdr:sp macro="" textlink="">
      <xdr:nvSpPr>
        <xdr:cNvPr id="25" name="TextBox 24"/>
        <xdr:cNvSpPr txBox="1"/>
      </xdr:nvSpPr>
      <xdr:spPr>
        <a:xfrm>
          <a:off x="4483753" y="161455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28" name="TextBox 27"/>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29" name="TextBox 28"/>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30" name="TextBox 29"/>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31" name="TextBox 30"/>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32" name="TextBox 31"/>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33" name="TextBox 32"/>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34" name="TextBox 33"/>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35" name="TextBox 34"/>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36" name="TextBox 35"/>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37" name="TextBox 36"/>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38" name="TextBox 37"/>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39" name="TextBox 38"/>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40" name="TextBox 39"/>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41" name="TextBox 40"/>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42" name="TextBox 41"/>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43" name="TextBox 42"/>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44" name="TextBox 43"/>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45" name="TextBox 44"/>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46" name="TextBox 45"/>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47" name="TextBox 46"/>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48" name="TextBox 47"/>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49" name="TextBox 48"/>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50" name="TextBox 49"/>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51</xdr:row>
      <xdr:rowOff>0</xdr:rowOff>
    </xdr:from>
    <xdr:ext cx="184731" cy="257699"/>
    <xdr:sp macro="" textlink="">
      <xdr:nvSpPr>
        <xdr:cNvPr id="51" name="TextBox 50"/>
        <xdr:cNvSpPr txBox="1"/>
      </xdr:nvSpPr>
      <xdr:spPr>
        <a:xfrm>
          <a:off x="3967162" y="13258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52" name="TextBox 51"/>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53" name="TextBox 52"/>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54" name="TextBox 53"/>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55" name="TextBox 54"/>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56" name="TextBox 55"/>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57" name="TextBox 56"/>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58" name="TextBox 57"/>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59" name="TextBox 58"/>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60" name="TextBox 59"/>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61" name="TextBox 60"/>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62" name="TextBox 61"/>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63" name="TextBox 62"/>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64" name="TextBox 63"/>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65" name="TextBox 64"/>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66" name="TextBox 65"/>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67" name="TextBox 66"/>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68" name="TextBox 67"/>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69" name="TextBox 68"/>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70" name="TextBox 69"/>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71" name="TextBox 70"/>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72" name="TextBox 71"/>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73" name="TextBox 72"/>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74" name="TextBox 73"/>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22</xdr:col>
      <xdr:colOff>214312</xdr:colOff>
      <xdr:row>51</xdr:row>
      <xdr:rowOff>0</xdr:rowOff>
    </xdr:from>
    <xdr:ext cx="184731" cy="257699"/>
    <xdr:sp macro="" textlink="">
      <xdr:nvSpPr>
        <xdr:cNvPr id="75" name="TextBox 74"/>
        <xdr:cNvSpPr txBox="1"/>
      </xdr:nvSpPr>
      <xdr:spPr>
        <a:xfrm>
          <a:off x="4080341" y="11811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xdr:from>
      <xdr:col>12</xdr:col>
      <xdr:colOff>392206</xdr:colOff>
      <xdr:row>0</xdr:row>
      <xdr:rowOff>212912</xdr:rowOff>
    </xdr:from>
    <xdr:to>
      <xdr:col>13</xdr:col>
      <xdr:colOff>476250</xdr:colOff>
      <xdr:row>0</xdr:row>
      <xdr:rowOff>498662</xdr:rowOff>
    </xdr:to>
    <xdr:sp macro="" textlink="">
      <xdr:nvSpPr>
        <xdr:cNvPr id="76" name="Rectangle 1"/>
        <xdr:cNvSpPr>
          <a:spLocks noChangeArrowheads="1"/>
        </xdr:cNvSpPr>
      </xdr:nvSpPr>
      <xdr:spPr bwMode="auto">
        <a:xfrm>
          <a:off x="13312588" y="212912"/>
          <a:ext cx="1047750" cy="285750"/>
        </a:xfrm>
        <a:prstGeom prst="rect">
          <a:avLst/>
        </a:prstGeom>
        <a:solidFill>
          <a:srgbClr val="FFFFFF"/>
        </a:solidFill>
        <a:ln w="9525">
          <a:solidFill>
            <a:schemeClr val="tx1">
              <a:lumMod val="50000"/>
              <a:lumOff val="50000"/>
            </a:schemeClr>
          </a:solidFill>
          <a:miter lim="800000"/>
          <a:headEnd/>
          <a:tailEnd/>
        </a:ln>
      </xdr:spPr>
      <xdr:txBody>
        <a:bodyPr vertOverflow="clip" wrap="square" lIns="91440" tIns="45720" rIns="91440" bIns="45720" anchor="t" upright="1"/>
        <a:lstStyle/>
        <a:p>
          <a:pPr algn="ctr" rtl="1">
            <a:defRPr sz="1000"/>
          </a:pPr>
          <a:r>
            <a:rPr lang="en-US" sz="1200" b="1" i="1" strike="noStrike">
              <a:solidFill>
                <a:schemeClr val="bg1">
                  <a:lumMod val="50000"/>
                </a:schemeClr>
              </a:solidFill>
              <a:latin typeface="Times New Roman" pitchFamily="18" charset="0"/>
              <a:cs typeface="Times New Roman" pitchFamily="18" charset="0"/>
            </a:rPr>
            <a:t>Mẫu: TH 09</a:t>
          </a:r>
        </a:p>
        <a:p>
          <a:pPr algn="l" rtl="1">
            <a:defRPr sz="1000"/>
          </a:pPr>
          <a:endParaRPr lang="en-US" sz="1200" b="1" i="1" strike="noStrike">
            <a:solidFill>
              <a:schemeClr val="tx1">
                <a:lumMod val="65000"/>
                <a:lumOff val="35000"/>
              </a:schemeClr>
            </a:solidFill>
            <a:latin typeface="Times New Roman" pitchFamily="18" charset="0"/>
            <a:cs typeface="Times New Roman" pitchFamily="18"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30.1\BAO%20CAO%20KINH%20DOANH%202011-20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3"/>
      <sheetName val="14"/>
      <sheetName val="15"/>
      <sheetName val="16"/>
      <sheetName val="Tháng 3"/>
      <sheetName val="Sheet2"/>
      <sheetName val="1"/>
      <sheetName val="2"/>
      <sheetName val="3"/>
      <sheetName val="4"/>
      <sheetName val="Thang 1"/>
      <sheetName val="5"/>
      <sheetName val="6"/>
      <sheetName val="7"/>
      <sheetName val="Thang 2"/>
      <sheetName val="8"/>
      <sheetName val="9"/>
      <sheetName val="11"/>
      <sheetName val="12"/>
      <sheetName val="Thang 3"/>
      <sheetName val="17"/>
      <sheetName val="Thang 4"/>
      <sheetName val="18"/>
      <sheetName val="19"/>
      <sheetName val="20"/>
      <sheetName val="21"/>
      <sheetName val="Thang 5"/>
      <sheetName val="22"/>
      <sheetName val="23"/>
      <sheetName val="24"/>
      <sheetName val="25"/>
      <sheetName val="26"/>
      <sheetName val="Thang 6"/>
      <sheetName val="27"/>
      <sheetName val="28"/>
      <sheetName val="29"/>
      <sheetName val="30"/>
      <sheetName val="Thang 7"/>
      <sheetName val="31"/>
      <sheetName val="32"/>
      <sheetName val="33"/>
      <sheetName val="34"/>
      <sheetName val="Thang 8"/>
      <sheetName val="35"/>
      <sheetName val="36"/>
      <sheetName val="37"/>
      <sheetName val="Thang 9"/>
      <sheetName val="39"/>
      <sheetName val="40"/>
      <sheetName val="42"/>
      <sheetName val="43"/>
      <sheetName val="Thang 10"/>
      <sheetName val="44"/>
      <sheetName val="45"/>
      <sheetName val="46"/>
      <sheetName val="47"/>
      <sheetName val="48"/>
      <sheetName val="Thang 11"/>
      <sheetName val="49"/>
      <sheetName val="50"/>
      <sheetName val="51"/>
      <sheetName val="52"/>
      <sheetName val="Thang 12"/>
      <sheetName val="Noi dia"/>
      <sheetName val="Loi nhuan"/>
      <sheetName val="Sheet1"/>
      <sheetName val="BAO CAO KINH DOANH 2011-2012"/>
      <sheetName val="BCRR"/>
      <sheetName val="Sheet3"/>
      <sheetName val="TUAN 39"/>
      <sheetName val="TUAN 40"/>
      <sheetName val="TUAN 41"/>
      <sheetName val="TUAN 42"/>
      <sheetName val="TUAN 43"/>
      <sheetName val="TUAN 44"/>
      <sheetName val="TUAN 45"/>
      <sheetName val="TUAN 46"/>
      <sheetName val="BCKD"/>
      <sheetName val="BCKT"/>
    </sheetNames>
    <definedNames>
      <definedName name="BTRAM"/>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Set>
  </externalBook>
</externalLink>
</file>

<file path=xl/theme/theme1.xml><?xml version="1.0" encoding="utf-8"?>
<a:theme xmlns:a="http://schemas.openxmlformats.org/drawingml/2006/main" name="Office Theme">
  <a:themeElements>
    <a:clrScheme name="Flow">
      <a:dk1>
        <a:sysClr val="windowText" lastClr="000000"/>
      </a:dk1>
      <a:lt1>
        <a:sysClr val="window" lastClr="FFFFFF"/>
      </a:lt1>
      <a:dk2>
        <a:srgbClr val="04617B"/>
      </a:dk2>
      <a:lt2>
        <a:srgbClr val="DBF5F9"/>
      </a:lt2>
      <a:accent1>
        <a:srgbClr val="0F6FC6"/>
      </a:accent1>
      <a:accent2>
        <a:srgbClr val="009DD9"/>
      </a:accent2>
      <a:accent3>
        <a:srgbClr val="0BD0D9"/>
      </a:accent3>
      <a:accent4>
        <a:srgbClr val="10CF9B"/>
      </a:accent4>
      <a:accent5>
        <a:srgbClr val="7CCA62"/>
      </a:accent5>
      <a:accent6>
        <a:srgbClr val="A5C249"/>
      </a:accent6>
      <a:hlink>
        <a:srgbClr val="E2D700"/>
      </a:hlink>
      <a:folHlink>
        <a:srgbClr val="85DFD0"/>
      </a:folHlink>
    </a:clrScheme>
    <a:fontScheme name="Office 2">
      <a:majorFont>
        <a:latin typeface="Calibri"/>
        <a:ea typeface=""/>
        <a:cs typeface=""/>
        <a:font script="Jpan" typeface="HGｺﾞｼｯｸM"/>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Cambria"/>
        <a:ea typeface=""/>
        <a:cs typeface=""/>
        <a:font script="Jpan" typeface="HG明朝B"/>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S64882"/>
  <sheetViews>
    <sheetView tabSelected="1" zoomScale="85" zoomScaleNormal="85" zoomScaleSheetLayoutView="100" workbookViewId="0">
      <selection activeCell="I1" sqref="I1"/>
    </sheetView>
  </sheetViews>
  <sheetFormatPr defaultColWidth="9" defaultRowHeight="15.75"/>
  <cols>
    <col min="1" max="1" width="21.125" style="6" customWidth="1"/>
    <col min="2" max="2" width="14" style="6" customWidth="1"/>
    <col min="3" max="3" width="15.625" style="6" customWidth="1"/>
    <col min="4" max="4" width="12.25" style="6" customWidth="1"/>
    <col min="5" max="6" width="15.375" style="6" customWidth="1"/>
    <col min="7" max="7" width="15.875" style="6" customWidth="1"/>
    <col min="8" max="8" width="13.25" style="7" customWidth="1"/>
    <col min="9" max="9" width="12.625" style="6" customWidth="1"/>
    <col min="10" max="10" width="11.875" style="6" customWidth="1"/>
    <col min="11" max="11" width="11.625" style="6" customWidth="1"/>
    <col min="12" max="12" width="10.5" style="8" customWidth="1"/>
    <col min="13" max="13" width="12.625" style="6" customWidth="1"/>
    <col min="14" max="14" width="10.625" style="6" customWidth="1"/>
    <col min="15" max="15" width="9.75" style="6" customWidth="1"/>
    <col min="16" max="16" width="9.625" style="6" customWidth="1"/>
    <col min="17" max="17" width="10" style="6" customWidth="1"/>
    <col min="18" max="18" width="14.75" style="6" customWidth="1"/>
    <col min="19" max="19" width="7.5" style="6" customWidth="1"/>
    <col min="20" max="20" width="8.25" style="6" customWidth="1"/>
    <col min="21" max="21" width="12.25" style="6" customWidth="1"/>
    <col min="22" max="22" width="14.875" style="6" customWidth="1"/>
    <col min="23" max="23" width="13.25" style="6" customWidth="1"/>
    <col min="24" max="24" width="11.5" style="6" customWidth="1"/>
    <col min="25" max="25" width="12.625" style="6" customWidth="1"/>
    <col min="26" max="26" width="12.75" style="6" customWidth="1"/>
    <col min="27" max="27" width="15.25" style="6" customWidth="1"/>
    <col min="28" max="28" width="13" style="6" customWidth="1"/>
    <col min="29" max="29" width="12.875" style="6" customWidth="1"/>
    <col min="30" max="30" width="12.5" style="6" customWidth="1"/>
    <col min="31" max="31" width="10.625" style="6" customWidth="1"/>
    <col min="32" max="32" width="12.75" style="6" customWidth="1"/>
    <col min="33" max="33" width="10.875" style="6" customWidth="1"/>
    <col min="34" max="34" width="10.25" style="6" customWidth="1"/>
    <col min="35" max="35" width="12.25" style="6" customWidth="1"/>
    <col min="36" max="37" width="11.875" style="6" customWidth="1"/>
    <col min="38" max="38" width="13" style="6" customWidth="1"/>
    <col min="39" max="39" width="15.125" style="6" customWidth="1"/>
    <col min="40" max="40" width="9" style="6" customWidth="1"/>
    <col min="41" max="41" width="10.875" style="6" customWidth="1"/>
    <col min="42" max="42" width="17.5" style="6" customWidth="1"/>
    <col min="43" max="43" width="9" style="6" customWidth="1"/>
    <col min="44" max="45" width="11.25" style="6" customWidth="1"/>
    <col min="46" max="46" width="9" style="6" customWidth="1"/>
    <col min="47" max="47" width="12.625" style="6" customWidth="1"/>
    <col min="48" max="49" width="9" style="6" customWidth="1"/>
    <col min="50" max="50" width="9" style="6"/>
    <col min="51" max="52" width="9.125" style="6" bestFit="1" customWidth="1"/>
    <col min="53" max="16384" width="9" style="6"/>
  </cols>
  <sheetData>
    <row r="1" spans="1:51" ht="57.75" customHeight="1">
      <c r="M1" s="464"/>
      <c r="N1" s="464"/>
    </row>
    <row r="2" spans="1:51" s="9" customFormat="1" ht="19.5" customHeight="1">
      <c r="A2" s="402" t="s">
        <v>35</v>
      </c>
      <c r="B2" s="402"/>
      <c r="C2" s="402"/>
      <c r="H2" s="55"/>
      <c r="L2" s="291" t="s">
        <v>33</v>
      </c>
    </row>
    <row r="3" spans="1:51" s="9" customFormat="1" ht="18" customHeight="1">
      <c r="A3" s="403" t="s">
        <v>194</v>
      </c>
      <c r="B3" s="403"/>
      <c r="C3" s="403"/>
      <c r="H3" s="55"/>
      <c r="L3" s="126" t="s">
        <v>17</v>
      </c>
    </row>
    <row r="4" spans="1:51" s="9" customFormat="1" ht="0.75" customHeight="1">
      <c r="H4" s="55"/>
      <c r="L4" s="127"/>
    </row>
    <row r="5" spans="1:51" s="9" customFormat="1" ht="27" customHeight="1">
      <c r="A5" s="404" t="s">
        <v>208</v>
      </c>
      <c r="B5" s="404"/>
      <c r="C5" s="404"/>
      <c r="D5" s="404"/>
      <c r="E5" s="404"/>
      <c r="F5" s="404"/>
      <c r="G5" s="404"/>
      <c r="H5" s="404"/>
      <c r="I5" s="404"/>
      <c r="J5" s="404"/>
      <c r="K5" s="404"/>
      <c r="L5" s="404"/>
      <c r="M5" s="404"/>
      <c r="N5" s="404"/>
      <c r="O5" s="404"/>
      <c r="P5" s="404"/>
      <c r="Q5" s="404"/>
    </row>
    <row r="6" spans="1:51" s="9" customFormat="1" ht="1.5" customHeight="1">
      <c r="H6" s="55"/>
      <c r="L6" s="127"/>
    </row>
    <row r="7" spans="1:51" s="9" customFormat="1" ht="17.25" customHeight="1">
      <c r="A7" s="17"/>
      <c r="H7" s="55"/>
      <c r="L7" s="127"/>
    </row>
    <row r="8" spans="1:51" s="9" customFormat="1" ht="18" customHeight="1">
      <c r="A8" s="17" t="s">
        <v>173</v>
      </c>
      <c r="H8" s="55"/>
      <c r="I8" s="128"/>
      <c r="L8" s="127"/>
      <c r="R8" s="101">
        <v>22500</v>
      </c>
      <c r="S8" s="101"/>
      <c r="X8" s="128"/>
    </row>
    <row r="9" spans="1:51" s="9" customFormat="1" ht="5.25" customHeight="1">
      <c r="H9" s="55"/>
      <c r="L9" s="127"/>
      <c r="AE9" s="77"/>
    </row>
    <row r="10" spans="1:51" s="9" customFormat="1" ht="22.5" customHeight="1">
      <c r="A10" s="327" t="s">
        <v>32</v>
      </c>
      <c r="B10" s="320" t="s">
        <v>18</v>
      </c>
      <c r="C10" s="321"/>
      <c r="D10" s="321"/>
      <c r="E10" s="321"/>
      <c r="F10" s="321"/>
      <c r="G10" s="321"/>
      <c r="H10" s="322"/>
      <c r="I10" s="320" t="s">
        <v>19</v>
      </c>
      <c r="J10" s="321"/>
      <c r="K10" s="321"/>
      <c r="L10" s="321"/>
      <c r="M10" s="321"/>
      <c r="N10" s="321"/>
      <c r="O10" s="322"/>
      <c r="V10" s="327" t="s">
        <v>32</v>
      </c>
      <c r="W10" s="320" t="s">
        <v>18</v>
      </c>
      <c r="X10" s="321"/>
      <c r="Y10" s="321"/>
      <c r="Z10" s="321"/>
      <c r="AA10" s="321"/>
      <c r="AB10" s="321"/>
      <c r="AC10" s="322"/>
      <c r="AD10" s="320" t="s">
        <v>19</v>
      </c>
      <c r="AE10" s="321"/>
      <c r="AF10" s="321"/>
      <c r="AG10" s="321"/>
      <c r="AH10" s="321"/>
      <c r="AI10" s="321"/>
      <c r="AJ10" s="322"/>
      <c r="AK10" s="129"/>
      <c r="AL10" s="130"/>
    </row>
    <row r="11" spans="1:51" s="9" customFormat="1" ht="21.75" customHeight="1">
      <c r="A11" s="328"/>
      <c r="B11" s="320" t="s">
        <v>209</v>
      </c>
      <c r="C11" s="321"/>
      <c r="D11" s="322"/>
      <c r="E11" s="320" t="s">
        <v>210</v>
      </c>
      <c r="F11" s="321"/>
      <c r="G11" s="321"/>
      <c r="H11" s="322"/>
      <c r="I11" s="320" t="str">
        <f>+B11</f>
        <v>Tuần…</v>
      </c>
      <c r="J11" s="321"/>
      <c r="K11" s="322"/>
      <c r="L11" s="320" t="s">
        <v>210</v>
      </c>
      <c r="M11" s="321"/>
      <c r="N11" s="321"/>
      <c r="O11" s="322"/>
      <c r="V11" s="328"/>
      <c r="W11" s="320" t="s">
        <v>187</v>
      </c>
      <c r="X11" s="321"/>
      <c r="Y11" s="322"/>
      <c r="Z11" s="320" t="s">
        <v>169</v>
      </c>
      <c r="AA11" s="321"/>
      <c r="AB11" s="321"/>
      <c r="AC11" s="322"/>
      <c r="AD11" s="320" t="str">
        <f>+W11</f>
        <v>Tuần 8</v>
      </c>
      <c r="AE11" s="321"/>
      <c r="AF11" s="322"/>
      <c r="AG11" s="320" t="s">
        <v>169</v>
      </c>
      <c r="AH11" s="321"/>
      <c r="AI11" s="321"/>
      <c r="AJ11" s="322"/>
      <c r="AK11" s="129"/>
      <c r="AL11" s="130"/>
      <c r="AM11" s="131" t="s">
        <v>171</v>
      </c>
      <c r="AN11" s="132"/>
      <c r="AO11" s="32"/>
      <c r="AP11" s="33"/>
      <c r="AQ11" s="33"/>
      <c r="AR11" s="33"/>
      <c r="AS11" s="33"/>
      <c r="AT11" s="33"/>
      <c r="AU11" s="33"/>
      <c r="AV11" s="33"/>
    </row>
    <row r="12" spans="1:51" s="17" customFormat="1" ht="48.75" customHeight="1">
      <c r="A12" s="329"/>
      <c r="B12" s="57" t="s">
        <v>21</v>
      </c>
      <c r="C12" s="57" t="s">
        <v>22</v>
      </c>
      <c r="D12" s="57" t="s">
        <v>23</v>
      </c>
      <c r="E12" s="89" t="s">
        <v>24</v>
      </c>
      <c r="F12" s="89" t="s">
        <v>25</v>
      </c>
      <c r="G12" s="133" t="s">
        <v>26</v>
      </c>
      <c r="H12" s="89" t="s">
        <v>170</v>
      </c>
      <c r="I12" s="134" t="s">
        <v>16</v>
      </c>
      <c r="J12" s="134" t="s">
        <v>0</v>
      </c>
      <c r="K12" s="134" t="s">
        <v>23</v>
      </c>
      <c r="L12" s="89" t="s">
        <v>39</v>
      </c>
      <c r="M12" s="89" t="s">
        <v>170</v>
      </c>
      <c r="N12" s="89" t="s">
        <v>40</v>
      </c>
      <c r="O12" s="89" t="s">
        <v>1</v>
      </c>
      <c r="V12" s="329"/>
      <c r="W12" s="57" t="s">
        <v>21</v>
      </c>
      <c r="X12" s="57" t="s">
        <v>22</v>
      </c>
      <c r="Y12" s="57" t="s">
        <v>23</v>
      </c>
      <c r="Z12" s="89" t="s">
        <v>24</v>
      </c>
      <c r="AA12" s="89" t="s">
        <v>25</v>
      </c>
      <c r="AB12" s="133" t="s">
        <v>26</v>
      </c>
      <c r="AC12" s="89" t="s">
        <v>170</v>
      </c>
      <c r="AD12" s="134" t="s">
        <v>16</v>
      </c>
      <c r="AE12" s="134" t="s">
        <v>0</v>
      </c>
      <c r="AF12" s="134" t="s">
        <v>23</v>
      </c>
      <c r="AG12" s="89" t="s">
        <v>39</v>
      </c>
      <c r="AH12" s="89" t="s">
        <v>170</v>
      </c>
      <c r="AI12" s="89" t="s">
        <v>40</v>
      </c>
      <c r="AJ12" s="89" t="s">
        <v>1</v>
      </c>
      <c r="AK12" s="135"/>
      <c r="AL12" s="135"/>
      <c r="AM12" s="136" t="s">
        <v>12</v>
      </c>
      <c r="AN12" s="137" t="s">
        <v>13</v>
      </c>
      <c r="AO12" s="46"/>
      <c r="AP12" s="42"/>
      <c r="AQ12" s="42"/>
      <c r="AR12" s="42"/>
      <c r="AS12" s="42"/>
      <c r="AT12" s="42"/>
      <c r="AU12" s="42"/>
      <c r="AV12" s="42"/>
    </row>
    <row r="13" spans="1:51" s="9" customFormat="1" ht="21.75" customHeight="1">
      <c r="A13" s="138" t="s">
        <v>27</v>
      </c>
      <c r="B13" s="34"/>
      <c r="C13" s="34"/>
      <c r="D13" s="34"/>
      <c r="E13" s="34"/>
      <c r="F13" s="34"/>
      <c r="G13" s="139"/>
      <c r="H13" s="140"/>
      <c r="I13" s="141"/>
      <c r="J13" s="141"/>
      <c r="K13" s="141"/>
      <c r="L13" s="34"/>
      <c r="M13" s="140"/>
      <c r="N13" s="34"/>
      <c r="O13" s="52"/>
      <c r="S13" s="33">
        <f>L13-K13</f>
        <v>0</v>
      </c>
      <c r="T13" s="33"/>
      <c r="U13" s="37"/>
      <c r="V13" s="138" t="s">
        <v>27</v>
      </c>
      <c r="W13" s="34">
        <v>10175476.130000001</v>
      </c>
      <c r="X13" s="34">
        <v>156558</v>
      </c>
      <c r="Y13" s="34">
        <v>10332034.130000001</v>
      </c>
      <c r="Z13" s="34">
        <v>378166751.61903197</v>
      </c>
      <c r="AA13" s="34">
        <v>19993171.081740003</v>
      </c>
      <c r="AB13" s="139">
        <v>398159922.70077199</v>
      </c>
      <c r="AC13" s="140">
        <v>0.93684687694299296</v>
      </c>
      <c r="AD13" s="141">
        <v>226.51716115380003</v>
      </c>
      <c r="AE13" s="141">
        <v>16.443110000000001</v>
      </c>
      <c r="AF13" s="141">
        <v>242.96027115380002</v>
      </c>
      <c r="AG13" s="34">
        <v>9974.822214077969</v>
      </c>
      <c r="AH13" s="140">
        <v>0.87961395185872737</v>
      </c>
      <c r="AI13" s="34">
        <v>8382.8260822060292</v>
      </c>
      <c r="AJ13" s="52">
        <v>0.84039854568785444</v>
      </c>
      <c r="AK13" s="49"/>
      <c r="AL13" s="48"/>
      <c r="AM13" s="20">
        <f>SUM(AM14:AM15)</f>
        <v>425000000</v>
      </c>
      <c r="AN13" s="20">
        <v>11340</v>
      </c>
      <c r="AO13" s="35"/>
      <c r="AP13" s="33"/>
      <c r="AQ13" s="33"/>
      <c r="AR13" s="33"/>
      <c r="AS13" s="35"/>
      <c r="AT13" s="35"/>
      <c r="AU13" s="35"/>
      <c r="AV13" s="35"/>
      <c r="AW13" s="33"/>
      <c r="AX13" s="33"/>
      <c r="AY13" s="33"/>
    </row>
    <row r="14" spans="1:51" s="9" customFormat="1" ht="21" customHeight="1">
      <c r="A14" s="5" t="s">
        <v>51</v>
      </c>
      <c r="B14" s="43"/>
      <c r="C14" s="43"/>
      <c r="D14" s="20"/>
      <c r="E14" s="20"/>
      <c r="F14" s="43"/>
      <c r="G14" s="139"/>
      <c r="H14" s="140"/>
      <c r="I14" s="186"/>
      <c r="J14" s="186"/>
      <c r="K14" s="186"/>
      <c r="L14" s="187"/>
      <c r="M14" s="140"/>
      <c r="N14" s="20"/>
      <c r="O14" s="52"/>
      <c r="S14" s="51"/>
      <c r="T14" s="51"/>
      <c r="U14" s="51"/>
      <c r="V14" s="5" t="s">
        <v>51</v>
      </c>
      <c r="W14" s="43">
        <v>9069226.1300000008</v>
      </c>
      <c r="X14" s="43">
        <v>156558</v>
      </c>
      <c r="Y14" s="20">
        <v>9225784.1300000008</v>
      </c>
      <c r="Z14" s="20">
        <v>340242979.21903199</v>
      </c>
      <c r="AA14" s="43">
        <v>19993171.081740003</v>
      </c>
      <c r="AB14" s="139">
        <v>360236150.30077201</v>
      </c>
      <c r="AC14" s="140">
        <v>1.0147497191571042</v>
      </c>
      <c r="AD14" s="186">
        <v>201.88097365380003</v>
      </c>
      <c r="AE14" s="186">
        <v>14.88311</v>
      </c>
      <c r="AF14" s="186">
        <v>216.76408365380001</v>
      </c>
      <c r="AG14" s="187">
        <v>8893.2551465844681</v>
      </c>
      <c r="AH14" s="140">
        <v>0.92301558345453738</v>
      </c>
      <c r="AI14" s="20">
        <v>7544.6970147125285</v>
      </c>
      <c r="AJ14" s="52">
        <v>0.84836169550472584</v>
      </c>
      <c r="AK14" s="188"/>
      <c r="AL14" s="189"/>
      <c r="AM14" s="20">
        <f>(59+296)*1000000</f>
        <v>355000000</v>
      </c>
      <c r="AN14" s="190">
        <f>AN13-AN15-AN16</f>
        <v>9635</v>
      </c>
      <c r="AO14" s="35"/>
      <c r="AP14" s="33"/>
      <c r="AQ14" s="33"/>
      <c r="AR14" s="33"/>
      <c r="AS14" s="35"/>
      <c r="AT14" s="35"/>
      <c r="AU14" s="35"/>
      <c r="AV14" s="35"/>
      <c r="AW14" s="33"/>
      <c r="AX14" s="33"/>
      <c r="AY14" s="33"/>
    </row>
    <row r="15" spans="1:51" s="9" customFormat="1" ht="21" customHeight="1">
      <c r="A15" s="5" t="s">
        <v>172</v>
      </c>
      <c r="B15" s="43"/>
      <c r="C15" s="43"/>
      <c r="D15" s="20"/>
      <c r="E15" s="20"/>
      <c r="F15" s="43"/>
      <c r="G15" s="139"/>
      <c r="H15" s="140"/>
      <c r="I15" s="186"/>
      <c r="J15" s="186"/>
      <c r="K15" s="186"/>
      <c r="L15" s="187"/>
      <c r="M15" s="140"/>
      <c r="N15" s="20"/>
      <c r="O15" s="52"/>
      <c r="S15" s="51"/>
      <c r="T15" s="51"/>
      <c r="U15" s="51"/>
      <c r="V15" s="5" t="s">
        <v>172</v>
      </c>
      <c r="W15" s="43">
        <v>1106250</v>
      </c>
      <c r="X15" s="43"/>
      <c r="Y15" s="20">
        <v>1106250</v>
      </c>
      <c r="Z15" s="20">
        <v>37923772.399999999</v>
      </c>
      <c r="AA15" s="113">
        <v>0</v>
      </c>
      <c r="AB15" s="139">
        <v>37923772.399999999</v>
      </c>
      <c r="AC15" s="140">
        <v>0.54176817714285708</v>
      </c>
      <c r="AD15" s="186">
        <v>24.636187499999998</v>
      </c>
      <c r="AE15" s="186">
        <v>0</v>
      </c>
      <c r="AF15" s="186">
        <v>24.636187499999998</v>
      </c>
      <c r="AG15" s="187">
        <v>996.02906749349984</v>
      </c>
      <c r="AH15" s="140">
        <v>0.63239940793238081</v>
      </c>
      <c r="AI15" s="20">
        <v>838.12906749349986</v>
      </c>
      <c r="AJ15" s="52">
        <v>0.84147049001556329</v>
      </c>
      <c r="AK15" s="188"/>
      <c r="AL15" s="189"/>
      <c r="AM15" s="20">
        <v>70000000</v>
      </c>
      <c r="AN15" s="190">
        <v>1575</v>
      </c>
      <c r="AO15" s="35"/>
      <c r="AP15" s="33"/>
      <c r="AQ15" s="33"/>
      <c r="AR15" s="33"/>
      <c r="AS15" s="35"/>
      <c r="AT15" s="35"/>
      <c r="AU15" s="35"/>
      <c r="AV15" s="35"/>
      <c r="AW15" s="33"/>
      <c r="AX15" s="33"/>
      <c r="AY15" s="33"/>
    </row>
    <row r="16" spans="1:51" s="100" customFormat="1" ht="21.75" customHeight="1">
      <c r="A16" s="113" t="s">
        <v>38</v>
      </c>
      <c r="B16" s="113"/>
      <c r="C16" s="113"/>
      <c r="D16" s="113"/>
      <c r="E16" s="20"/>
      <c r="F16" s="113"/>
      <c r="G16" s="191"/>
      <c r="H16" s="90"/>
      <c r="I16" s="186"/>
      <c r="J16" s="186"/>
      <c r="K16" s="186"/>
      <c r="L16" s="187"/>
      <c r="M16" s="140"/>
      <c r="N16" s="20"/>
      <c r="O16" s="52"/>
      <c r="R16" s="192"/>
      <c r="U16" s="193"/>
      <c r="V16" s="113" t="s">
        <v>38</v>
      </c>
      <c r="W16" s="113"/>
      <c r="X16" s="113"/>
      <c r="Y16" s="113">
        <v>0</v>
      </c>
      <c r="Z16" s="20">
        <v>0</v>
      </c>
      <c r="AA16" s="113">
        <v>0</v>
      </c>
      <c r="AB16" s="191">
        <v>0</v>
      </c>
      <c r="AC16" s="90" t="s">
        <v>52</v>
      </c>
      <c r="AD16" s="186"/>
      <c r="AE16" s="186">
        <v>1.56</v>
      </c>
      <c r="AF16" s="186">
        <v>1.56</v>
      </c>
      <c r="AG16" s="187">
        <v>85.538000000000011</v>
      </c>
      <c r="AH16" s="140">
        <v>0.6579846153846155</v>
      </c>
      <c r="AI16" s="20">
        <v>0</v>
      </c>
      <c r="AJ16" s="52">
        <v>0</v>
      </c>
      <c r="AK16" s="113"/>
      <c r="AL16" s="113"/>
      <c r="AM16" s="113"/>
      <c r="AN16" s="194">
        <v>130</v>
      </c>
      <c r="AO16" s="193"/>
      <c r="AP16" s="193"/>
      <c r="AQ16" s="193"/>
      <c r="AR16" s="193"/>
      <c r="AS16" s="193"/>
      <c r="AT16" s="193"/>
      <c r="AU16" s="193"/>
      <c r="AV16" s="193"/>
    </row>
    <row r="17" spans="1:115" s="77" customFormat="1" ht="21.75" customHeight="1">
      <c r="A17" s="5" t="s">
        <v>28</v>
      </c>
      <c r="B17" s="20"/>
      <c r="C17" s="20"/>
      <c r="D17" s="20"/>
      <c r="E17" s="20"/>
      <c r="F17" s="20"/>
      <c r="G17" s="139"/>
      <c r="H17" s="90"/>
      <c r="I17" s="186"/>
      <c r="J17" s="186"/>
      <c r="K17" s="186"/>
      <c r="L17" s="187"/>
      <c r="M17" s="205"/>
      <c r="N17" s="28"/>
      <c r="O17" s="52"/>
      <c r="R17" s="125"/>
      <c r="U17" s="37"/>
      <c r="V17" s="5" t="s">
        <v>28</v>
      </c>
      <c r="W17" s="20"/>
      <c r="X17" s="20"/>
      <c r="Y17" s="20">
        <v>0</v>
      </c>
      <c r="Z17" s="20">
        <v>0</v>
      </c>
      <c r="AA17" s="20">
        <v>0</v>
      </c>
      <c r="AB17" s="139">
        <v>0</v>
      </c>
      <c r="AC17" s="90" t="s">
        <v>52</v>
      </c>
      <c r="AD17" s="186"/>
      <c r="AE17" s="186">
        <v>1.9436503649999999</v>
      </c>
      <c r="AF17" s="186">
        <v>1.9436503649999999</v>
      </c>
      <c r="AG17" s="195">
        <v>154.80186309399988</v>
      </c>
      <c r="AH17" s="140">
        <v>0.22982673098273484</v>
      </c>
      <c r="AI17" s="28">
        <v>0</v>
      </c>
      <c r="AJ17" s="52">
        <v>0</v>
      </c>
      <c r="AK17" s="28"/>
      <c r="AL17" s="52"/>
      <c r="AM17" s="20"/>
      <c r="AN17" s="194">
        <v>673.55899999999997</v>
      </c>
      <c r="AO17" s="37"/>
      <c r="AP17" s="37"/>
      <c r="AQ17" s="37"/>
      <c r="AR17" s="37"/>
      <c r="AS17" s="37"/>
      <c r="AT17" s="37"/>
      <c r="AU17" s="37"/>
      <c r="AV17" s="37"/>
    </row>
    <row r="18" spans="1:115" s="61" customFormat="1" ht="21.75" customHeight="1">
      <c r="A18" s="293" t="s">
        <v>174</v>
      </c>
      <c r="B18" s="54"/>
      <c r="C18" s="54"/>
      <c r="D18" s="54"/>
      <c r="E18" s="54"/>
      <c r="F18" s="54"/>
      <c r="G18" s="142"/>
      <c r="H18" s="294"/>
      <c r="I18" s="295"/>
      <c r="J18" s="295"/>
      <c r="K18" s="295"/>
      <c r="L18" s="143"/>
      <c r="M18" s="144"/>
      <c r="N18" s="99"/>
      <c r="O18" s="120"/>
      <c r="R18" s="196"/>
      <c r="U18" s="121"/>
      <c r="V18" s="293" t="s">
        <v>174</v>
      </c>
      <c r="W18" s="54"/>
      <c r="X18" s="54"/>
      <c r="Y18" s="54"/>
      <c r="Z18" s="54">
        <v>0</v>
      </c>
      <c r="AA18" s="54">
        <v>0</v>
      </c>
      <c r="AB18" s="142">
        <v>0</v>
      </c>
      <c r="AC18" s="294"/>
      <c r="AD18" s="295"/>
      <c r="AE18" s="295">
        <v>0</v>
      </c>
      <c r="AF18" s="295">
        <v>0</v>
      </c>
      <c r="AG18" s="53">
        <v>73.993589999999998</v>
      </c>
      <c r="AH18" s="144">
        <v>0.13213141071428572</v>
      </c>
      <c r="AI18" s="99">
        <v>0</v>
      </c>
      <c r="AJ18" s="120"/>
      <c r="AK18" s="99"/>
      <c r="AL18" s="120"/>
      <c r="AM18" s="54"/>
      <c r="AN18" s="296">
        <v>560</v>
      </c>
      <c r="AO18" s="121"/>
      <c r="AP18" s="121"/>
      <c r="AQ18" s="121"/>
      <c r="AR18" s="121"/>
      <c r="AS18" s="121"/>
      <c r="AT18" s="121"/>
      <c r="AU18" s="121"/>
      <c r="AV18" s="121"/>
    </row>
    <row r="19" spans="1:115" s="61" customFormat="1" ht="21.75" customHeight="1">
      <c r="A19" s="293" t="s">
        <v>175</v>
      </c>
      <c r="B19" s="54"/>
      <c r="C19" s="54"/>
      <c r="D19" s="54"/>
      <c r="E19" s="54"/>
      <c r="F19" s="297"/>
      <c r="G19" s="142"/>
      <c r="H19" s="298"/>
      <c r="I19" s="295"/>
      <c r="J19" s="295"/>
      <c r="K19" s="295"/>
      <c r="L19" s="143"/>
      <c r="M19" s="144"/>
      <c r="N19" s="99"/>
      <c r="O19" s="120"/>
      <c r="R19" s="196"/>
      <c r="U19" s="121"/>
      <c r="V19" s="293" t="s">
        <v>175</v>
      </c>
      <c r="W19" s="54"/>
      <c r="X19" s="54"/>
      <c r="Y19" s="54">
        <v>0</v>
      </c>
      <c r="Z19" s="54"/>
      <c r="AA19" s="297"/>
      <c r="AB19" s="142"/>
      <c r="AC19" s="298"/>
      <c r="AD19" s="295"/>
      <c r="AE19" s="295">
        <v>1.9436503649999999</v>
      </c>
      <c r="AF19" s="295">
        <v>1.9436503649999999</v>
      </c>
      <c r="AG19" s="53">
        <v>80.808273093999901</v>
      </c>
      <c r="AH19" s="144">
        <v>0.70884450082456052</v>
      </c>
      <c r="AI19" s="99">
        <v>0</v>
      </c>
      <c r="AJ19" s="120"/>
      <c r="AK19" s="99"/>
      <c r="AL19" s="120"/>
      <c r="AM19" s="54"/>
      <c r="AN19" s="296">
        <v>114</v>
      </c>
      <c r="AO19" s="121"/>
      <c r="AP19" s="121"/>
      <c r="AQ19" s="121"/>
      <c r="AR19" s="121"/>
      <c r="AS19" s="121"/>
      <c r="AT19" s="121"/>
      <c r="AU19" s="121"/>
      <c r="AV19" s="121"/>
    </row>
    <row r="20" spans="1:115" s="77" customFormat="1" ht="21.75" customHeight="1">
      <c r="A20" s="5" t="s">
        <v>14</v>
      </c>
      <c r="B20" s="20"/>
      <c r="C20" s="20"/>
      <c r="D20" s="20"/>
      <c r="E20" s="20"/>
      <c r="F20" s="43"/>
      <c r="G20" s="139"/>
      <c r="H20" s="197"/>
      <c r="I20" s="186"/>
      <c r="J20" s="186"/>
      <c r="K20" s="43"/>
      <c r="L20" s="187"/>
      <c r="M20" s="140"/>
      <c r="N20" s="20"/>
      <c r="O20" s="52"/>
      <c r="U20" s="37"/>
      <c r="V20" s="5" t="s">
        <v>14</v>
      </c>
      <c r="W20" s="20">
        <v>1504885.0515000001</v>
      </c>
      <c r="X20" s="20"/>
      <c r="Y20" s="20">
        <v>1504885.0515000001</v>
      </c>
      <c r="Z20" s="20">
        <v>40938539.757299997</v>
      </c>
      <c r="AA20" s="20">
        <v>0</v>
      </c>
      <c r="AB20" s="139">
        <v>40938539.757299997</v>
      </c>
      <c r="AC20" s="198">
        <v>1.0234634939325</v>
      </c>
      <c r="AD20" s="186">
        <v>33.521314522162498</v>
      </c>
      <c r="AE20" s="186">
        <v>24.511500000000002</v>
      </c>
      <c r="AF20" s="186">
        <v>58.032814522162496</v>
      </c>
      <c r="AG20" s="187">
        <v>1828.8541038708181</v>
      </c>
      <c r="AH20" s="140">
        <v>0.87088290660515144</v>
      </c>
      <c r="AI20" s="20">
        <v>942.40016248542838</v>
      </c>
      <c r="AJ20" s="52">
        <v>0.51529543034122482</v>
      </c>
      <c r="AK20" s="28"/>
      <c r="AL20" s="52"/>
      <c r="AM20" s="20">
        <v>40000000</v>
      </c>
      <c r="AN20" s="194">
        <v>2100</v>
      </c>
      <c r="AO20" s="37"/>
      <c r="AP20" s="37"/>
      <c r="AQ20" s="37"/>
      <c r="AR20" s="37"/>
      <c r="AS20" s="37"/>
      <c r="AT20" s="37"/>
      <c r="AU20" s="37"/>
      <c r="AV20" s="37"/>
    </row>
    <row r="21" spans="1:115" s="77" customFormat="1" ht="21.75" customHeight="1">
      <c r="A21" s="5" t="s">
        <v>29</v>
      </c>
      <c r="B21" s="20"/>
      <c r="C21" s="20"/>
      <c r="D21" s="20"/>
      <c r="E21" s="20"/>
      <c r="F21" s="20"/>
      <c r="G21" s="139"/>
      <c r="H21" s="197"/>
      <c r="I21" s="186"/>
      <c r="J21" s="186"/>
      <c r="K21" s="186"/>
      <c r="L21" s="187"/>
      <c r="M21" s="140"/>
      <c r="N21" s="20"/>
      <c r="O21" s="52"/>
      <c r="U21" s="37"/>
      <c r="V21" s="5" t="s">
        <v>29</v>
      </c>
      <c r="W21" s="20">
        <v>0</v>
      </c>
      <c r="X21" s="20"/>
      <c r="Y21" s="20">
        <v>0</v>
      </c>
      <c r="Z21" s="20">
        <v>1976192</v>
      </c>
      <c r="AA21" s="20"/>
      <c r="AB21" s="139">
        <v>1976192</v>
      </c>
      <c r="AC21" s="198">
        <v>0.28557687861271674</v>
      </c>
      <c r="AD21" s="186">
        <v>0</v>
      </c>
      <c r="AE21" s="186">
        <v>1.2829999999999999</v>
      </c>
      <c r="AF21" s="186">
        <v>1.2829999999999999</v>
      </c>
      <c r="AG21" s="195">
        <v>276.613</v>
      </c>
      <c r="AH21" s="140">
        <v>0.48063978036871646</v>
      </c>
      <c r="AI21" s="195">
        <v>44.01</v>
      </c>
      <c r="AJ21" s="52">
        <v>0.15910315133417446</v>
      </c>
      <c r="AK21" s="28"/>
      <c r="AL21" s="52"/>
      <c r="AM21" s="20">
        <f>6.92*1000000</f>
        <v>6920000</v>
      </c>
      <c r="AN21" s="194">
        <v>575.51</v>
      </c>
      <c r="AO21" s="37"/>
      <c r="AP21" s="37"/>
      <c r="AQ21" s="37"/>
      <c r="AR21" s="37"/>
      <c r="AS21" s="37"/>
      <c r="AT21" s="37"/>
      <c r="AU21" s="37"/>
      <c r="AV21" s="37"/>
    </row>
    <row r="22" spans="1:115" s="77" customFormat="1" ht="19.5" customHeight="1">
      <c r="A22" s="199" t="s">
        <v>34</v>
      </c>
      <c r="B22" s="20"/>
      <c r="C22" s="28"/>
      <c r="D22" s="20"/>
      <c r="E22" s="20"/>
      <c r="F22" s="28"/>
      <c r="G22" s="139"/>
      <c r="H22" s="90"/>
      <c r="I22" s="195"/>
      <c r="J22" s="195"/>
      <c r="K22" s="195"/>
      <c r="L22" s="187"/>
      <c r="M22" s="140"/>
      <c r="N22" s="20"/>
      <c r="O22" s="140"/>
      <c r="U22" s="37"/>
      <c r="V22" s="199" t="s">
        <v>34</v>
      </c>
      <c r="W22" s="20"/>
      <c r="X22" s="28">
        <v>0</v>
      </c>
      <c r="Y22" s="20">
        <v>0</v>
      </c>
      <c r="Z22" s="20">
        <v>0</v>
      </c>
      <c r="AA22" s="5">
        <v>0</v>
      </c>
      <c r="AB22" s="139">
        <v>0</v>
      </c>
      <c r="AC22" s="90" t="s">
        <v>52</v>
      </c>
      <c r="AD22" s="195">
        <v>0</v>
      </c>
      <c r="AE22" s="195">
        <v>19.829684817</v>
      </c>
      <c r="AF22" s="195">
        <v>19.829684817</v>
      </c>
      <c r="AG22" s="28">
        <v>922.33337016300004</v>
      </c>
      <c r="AH22" s="140">
        <v>0.73492698817768931</v>
      </c>
      <c r="AI22" s="20">
        <v>0</v>
      </c>
      <c r="AJ22" s="140">
        <v>0</v>
      </c>
      <c r="AK22" s="28"/>
      <c r="AL22" s="52"/>
      <c r="AM22" s="20"/>
      <c r="AN22" s="194">
        <f>SUM(AN23:AN24)</f>
        <v>1255</v>
      </c>
      <c r="AO22" s="37"/>
      <c r="AP22" s="37"/>
      <c r="AQ22" s="37"/>
      <c r="AR22" s="37"/>
      <c r="AS22" s="37"/>
      <c r="AT22" s="37"/>
      <c r="AU22" s="37"/>
      <c r="AV22" s="37"/>
    </row>
    <row r="23" spans="1:115" s="61" customFormat="1" ht="19.5" customHeight="1">
      <c r="A23" s="145" t="s">
        <v>97</v>
      </c>
      <c r="B23" s="54"/>
      <c r="C23" s="99"/>
      <c r="D23" s="54"/>
      <c r="E23" s="54"/>
      <c r="F23" s="54"/>
      <c r="G23" s="142"/>
      <c r="H23" s="120"/>
      <c r="I23" s="53"/>
      <c r="J23" s="53"/>
      <c r="K23" s="53"/>
      <c r="L23" s="143"/>
      <c r="M23" s="144"/>
      <c r="N23" s="54"/>
      <c r="O23" s="120"/>
      <c r="U23" s="121"/>
      <c r="V23" s="145" t="s">
        <v>97</v>
      </c>
      <c r="W23" s="54"/>
      <c r="X23" s="99"/>
      <c r="Y23" s="54"/>
      <c r="Z23" s="54">
        <v>0</v>
      </c>
      <c r="AA23" s="54">
        <v>0</v>
      </c>
      <c r="AB23" s="142"/>
      <c r="AC23" s="120"/>
      <c r="AD23" s="53"/>
      <c r="AE23" s="53">
        <v>19.13</v>
      </c>
      <c r="AF23" s="53">
        <v>19.13</v>
      </c>
      <c r="AG23" s="53">
        <v>889.58199999999999</v>
      </c>
      <c r="AH23" s="144">
        <v>0.7413183333333333</v>
      </c>
      <c r="AI23" s="54">
        <v>0</v>
      </c>
      <c r="AJ23" s="120"/>
      <c r="AK23" s="122"/>
      <c r="AL23" s="123"/>
      <c r="AM23" s="146"/>
      <c r="AN23" s="147">
        <v>1200</v>
      </c>
      <c r="AO23" s="121"/>
      <c r="AP23" s="121"/>
      <c r="AQ23" s="121"/>
      <c r="AR23" s="121"/>
      <c r="AS23" s="121"/>
      <c r="AT23" s="121"/>
      <c r="AU23" s="121"/>
      <c r="AV23" s="121"/>
    </row>
    <row r="24" spans="1:115" s="61" customFormat="1" ht="19.5" customHeight="1">
      <c r="A24" s="200" t="s">
        <v>145</v>
      </c>
      <c r="B24" s="146"/>
      <c r="C24" s="122"/>
      <c r="D24" s="146"/>
      <c r="E24" s="146"/>
      <c r="F24" s="146"/>
      <c r="G24" s="201"/>
      <c r="H24" s="123"/>
      <c r="I24" s="202"/>
      <c r="J24" s="202"/>
      <c r="K24" s="202"/>
      <c r="L24" s="143"/>
      <c r="M24" s="144"/>
      <c r="N24" s="146"/>
      <c r="O24" s="203"/>
      <c r="R24" s="148"/>
      <c r="U24" s="121"/>
      <c r="V24" s="200" t="s">
        <v>145</v>
      </c>
      <c r="W24" s="146"/>
      <c r="X24" s="122"/>
      <c r="Y24" s="146">
        <v>0</v>
      </c>
      <c r="Z24" s="146"/>
      <c r="AA24" s="146">
        <v>0</v>
      </c>
      <c r="AB24" s="201">
        <v>0</v>
      </c>
      <c r="AC24" s="123"/>
      <c r="AD24" s="202"/>
      <c r="AE24" s="202">
        <v>0.69968481699999996</v>
      </c>
      <c r="AF24" s="202">
        <v>0.69968481699999996</v>
      </c>
      <c r="AG24" s="53">
        <v>32.751370162999997</v>
      </c>
      <c r="AH24" s="144">
        <v>0.59547945750909081</v>
      </c>
      <c r="AI24" s="146">
        <v>0</v>
      </c>
      <c r="AJ24" s="203">
        <v>0</v>
      </c>
      <c r="AK24" s="122"/>
      <c r="AL24" s="123"/>
      <c r="AM24" s="146"/>
      <c r="AN24" s="147">
        <v>55</v>
      </c>
      <c r="AO24" s="121"/>
      <c r="AP24" s="121"/>
      <c r="AQ24" s="121"/>
      <c r="AR24" s="121"/>
      <c r="AS24" s="121"/>
      <c r="AT24" s="121"/>
      <c r="AU24" s="121"/>
      <c r="AV24" s="121"/>
    </row>
    <row r="25" spans="1:115" s="61" customFormat="1" ht="19.5" customHeight="1">
      <c r="A25" s="5" t="s">
        <v>135</v>
      </c>
      <c r="B25" s="20"/>
      <c r="C25" s="99"/>
      <c r="D25" s="20"/>
      <c r="E25" s="54"/>
      <c r="F25" s="20"/>
      <c r="G25" s="152"/>
      <c r="H25" s="120"/>
      <c r="I25" s="53"/>
      <c r="J25" s="195"/>
      <c r="K25" s="195"/>
      <c r="L25" s="187"/>
      <c r="M25" s="140"/>
      <c r="N25" s="54"/>
      <c r="O25" s="204"/>
      <c r="R25" s="148"/>
      <c r="U25" s="121"/>
      <c r="V25" s="5" t="s">
        <v>135</v>
      </c>
      <c r="W25" s="20"/>
      <c r="X25" s="99"/>
      <c r="Y25" s="20"/>
      <c r="Z25" s="54"/>
      <c r="AA25" s="20"/>
      <c r="AB25" s="142"/>
      <c r="AC25" s="120"/>
      <c r="AD25" s="53"/>
      <c r="AE25" s="195">
        <v>39.479843173999996</v>
      </c>
      <c r="AF25" s="195">
        <v>39.479843173999996</v>
      </c>
      <c r="AG25" s="53">
        <v>1265.6018254209439</v>
      </c>
      <c r="AH25" s="205">
        <v>1.2287396363310135</v>
      </c>
      <c r="AI25" s="54"/>
      <c r="AJ25" s="204">
        <v>0</v>
      </c>
      <c r="AK25" s="124"/>
      <c r="AL25" s="123"/>
      <c r="AM25" s="146"/>
      <c r="AN25" s="194">
        <f>SUM(AN26:AN27)</f>
        <v>1030</v>
      </c>
      <c r="AO25" s="121"/>
      <c r="AP25" s="121"/>
      <c r="AQ25" s="121"/>
      <c r="AR25" s="121"/>
      <c r="AS25" s="121"/>
      <c r="AT25" s="121"/>
      <c r="AU25" s="121"/>
      <c r="AV25" s="121"/>
    </row>
    <row r="26" spans="1:115" s="61" customFormat="1" ht="19.5" hidden="1" customHeight="1">
      <c r="A26" s="145" t="s">
        <v>97</v>
      </c>
      <c r="B26" s="54"/>
      <c r="C26" s="99"/>
      <c r="D26" s="54"/>
      <c r="E26" s="54"/>
      <c r="F26" s="54"/>
      <c r="G26" s="176"/>
      <c r="H26" s="120"/>
      <c r="I26" s="53"/>
      <c r="J26" s="53"/>
      <c r="K26" s="53"/>
      <c r="L26" s="143"/>
      <c r="M26" s="144"/>
      <c r="N26" s="54"/>
      <c r="O26" s="120"/>
      <c r="U26" s="121"/>
      <c r="V26" s="145" t="s">
        <v>97</v>
      </c>
      <c r="W26" s="54"/>
      <c r="X26" s="99"/>
      <c r="Y26" s="54"/>
      <c r="Z26" s="54">
        <v>0</v>
      </c>
      <c r="AA26" s="54">
        <v>0</v>
      </c>
      <c r="AB26" s="142"/>
      <c r="AC26" s="120"/>
      <c r="AD26" s="53"/>
      <c r="AE26" s="53">
        <v>39.479843173999996</v>
      </c>
      <c r="AF26" s="53">
        <v>39.479843173999996</v>
      </c>
      <c r="AG26" s="53">
        <v>1263.5628254209439</v>
      </c>
      <c r="AH26" s="149">
        <v>1.2387870837460235</v>
      </c>
      <c r="AI26" s="54">
        <v>0</v>
      </c>
      <c r="AJ26" s="120"/>
      <c r="AK26" s="122"/>
      <c r="AL26" s="123"/>
      <c r="AM26" s="146"/>
      <c r="AN26" s="147">
        <v>1020</v>
      </c>
      <c r="AO26" s="121"/>
      <c r="AP26" s="121"/>
      <c r="AQ26" s="121"/>
      <c r="AR26" s="121"/>
      <c r="AS26" s="121"/>
      <c r="AT26" s="121"/>
      <c r="AU26" s="121"/>
      <c r="AV26" s="121"/>
    </row>
    <row r="27" spans="1:115" s="61" customFormat="1" ht="19.5" hidden="1" customHeight="1">
      <c r="A27" s="145" t="s">
        <v>145</v>
      </c>
      <c r="B27" s="150"/>
      <c r="C27" s="151"/>
      <c r="D27" s="150"/>
      <c r="E27" s="150"/>
      <c r="F27" s="150"/>
      <c r="G27" s="152"/>
      <c r="H27" s="153"/>
      <c r="I27" s="154"/>
      <c r="J27" s="155"/>
      <c r="K27" s="156"/>
      <c r="L27" s="143"/>
      <c r="M27" s="144"/>
      <c r="N27" s="150"/>
      <c r="O27" s="157"/>
      <c r="R27" s="148"/>
      <c r="U27" s="121"/>
      <c r="V27" s="145" t="s">
        <v>145</v>
      </c>
      <c r="W27" s="150"/>
      <c r="X27" s="151"/>
      <c r="Y27" s="150"/>
      <c r="Z27" s="150"/>
      <c r="AA27" s="150"/>
      <c r="AB27" s="152"/>
      <c r="AC27" s="153"/>
      <c r="AD27" s="154"/>
      <c r="AE27" s="155">
        <v>0</v>
      </c>
      <c r="AF27" s="156">
        <v>0</v>
      </c>
      <c r="AG27" s="53">
        <v>2.0390000000000001</v>
      </c>
      <c r="AH27" s="149">
        <v>0.20390000000000003</v>
      </c>
      <c r="AI27" s="150"/>
      <c r="AJ27" s="157"/>
      <c r="AK27" s="124"/>
      <c r="AL27" s="123"/>
      <c r="AM27" s="146"/>
      <c r="AN27" s="147">
        <v>10</v>
      </c>
      <c r="AO27" s="121"/>
      <c r="AP27" s="121"/>
      <c r="AQ27" s="121"/>
      <c r="AR27" s="121"/>
      <c r="AS27" s="121"/>
      <c r="AT27" s="121"/>
      <c r="AU27" s="121"/>
      <c r="AV27" s="121"/>
    </row>
    <row r="28" spans="1:115" s="17" customFormat="1" ht="22.5" customHeight="1">
      <c r="A28" s="26" t="s">
        <v>30</v>
      </c>
      <c r="B28" s="44"/>
      <c r="C28" s="44"/>
      <c r="D28" s="44"/>
      <c r="E28" s="44"/>
      <c r="F28" s="44"/>
      <c r="G28" s="158"/>
      <c r="H28" s="91"/>
      <c r="I28" s="159"/>
      <c r="J28" s="159"/>
      <c r="K28" s="159"/>
      <c r="L28" s="44"/>
      <c r="M28" s="91"/>
      <c r="N28" s="44"/>
      <c r="O28" s="62"/>
      <c r="S28" s="42">
        <f>L28-K28</f>
        <v>0</v>
      </c>
      <c r="T28" s="42">
        <f>G28-D28</f>
        <v>0</v>
      </c>
      <c r="U28" s="160"/>
      <c r="V28" s="26" t="s">
        <v>30</v>
      </c>
      <c r="W28" s="44">
        <v>11680361.181500001</v>
      </c>
      <c r="X28" s="44">
        <v>156558</v>
      </c>
      <c r="Y28" s="44">
        <v>11836919.181500001</v>
      </c>
      <c r="Z28" s="44">
        <v>421081483.37633198</v>
      </c>
      <c r="AA28" s="44">
        <v>19993171.081740003</v>
      </c>
      <c r="AB28" s="158">
        <v>441074654.45807201</v>
      </c>
      <c r="AC28" s="91">
        <v>0.934638613447347</v>
      </c>
      <c r="AD28" s="159">
        <v>260.03847567596256</v>
      </c>
      <c r="AE28" s="159">
        <v>103.490788356</v>
      </c>
      <c r="AF28" s="159">
        <v>363.5292640319625</v>
      </c>
      <c r="AG28" s="44">
        <v>14423.026376626731</v>
      </c>
      <c r="AH28" s="91">
        <v>0.84970942303973973</v>
      </c>
      <c r="AI28" s="44">
        <v>9369.2362446914576</v>
      </c>
      <c r="AJ28" s="62">
        <v>0.64960265619945035</v>
      </c>
      <c r="AK28" s="44"/>
      <c r="AL28" s="45"/>
      <c r="AM28" s="161">
        <f>SUM(AM14:AM22)</f>
        <v>471920000</v>
      </c>
      <c r="AN28" s="161">
        <f>AN13+AN17+AN20+AN21+AN22+AN25</f>
        <v>16974.069</v>
      </c>
      <c r="AO28" s="39"/>
      <c r="AP28" s="40"/>
      <c r="AQ28" s="40"/>
      <c r="AR28" s="41"/>
      <c r="AS28" s="40"/>
      <c r="AT28" s="40"/>
      <c r="AU28" s="40"/>
      <c r="AV28" s="42"/>
    </row>
    <row r="29" spans="1:115" s="9" customFormat="1" ht="12.75" customHeight="1">
      <c r="A29" s="406"/>
      <c r="B29" s="406"/>
      <c r="C29" s="406"/>
      <c r="D29" s="406"/>
      <c r="E29" s="406"/>
      <c r="F29" s="406"/>
      <c r="G29" s="406"/>
      <c r="H29" s="406"/>
      <c r="I29" s="406"/>
      <c r="J29" s="406"/>
      <c r="K29" s="406"/>
      <c r="L29" s="406"/>
      <c r="M29" s="406"/>
      <c r="N29" s="406"/>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row>
    <row r="30" spans="1:115" s="17" customFormat="1" ht="21.75" customHeight="1">
      <c r="A30" s="327" t="s">
        <v>32</v>
      </c>
      <c r="B30" s="320" t="s">
        <v>179</v>
      </c>
      <c r="C30" s="321"/>
      <c r="D30" s="321"/>
      <c r="E30" s="321"/>
      <c r="F30" s="321"/>
      <c r="G30" s="321"/>
      <c r="H30" s="321"/>
      <c r="I30" s="321"/>
      <c r="J30" s="321"/>
      <c r="K30" s="321"/>
      <c r="L30" s="321"/>
      <c r="M30" s="321"/>
      <c r="N30" s="322"/>
      <c r="O30" s="12"/>
      <c r="P30" s="12"/>
      <c r="Q30" s="12"/>
      <c r="V30" s="327" t="s">
        <v>32</v>
      </c>
      <c r="W30" s="320" t="s">
        <v>179</v>
      </c>
      <c r="X30" s="321"/>
      <c r="Y30" s="321"/>
      <c r="Z30" s="321"/>
      <c r="AA30" s="321"/>
      <c r="AB30" s="321"/>
      <c r="AC30" s="321"/>
      <c r="AD30" s="321"/>
      <c r="AE30" s="321"/>
      <c r="AF30" s="321"/>
      <c r="AG30" s="321"/>
      <c r="AH30" s="321"/>
      <c r="AI30" s="322"/>
    </row>
    <row r="31" spans="1:115" s="17" customFormat="1" ht="22.5" customHeight="1">
      <c r="A31" s="328"/>
      <c r="B31" s="324" t="s">
        <v>180</v>
      </c>
      <c r="C31" s="325"/>
      <c r="D31" s="320" t="s">
        <v>181</v>
      </c>
      <c r="E31" s="326"/>
      <c r="F31" s="324" t="s">
        <v>182</v>
      </c>
      <c r="G31" s="325"/>
      <c r="H31" s="320" t="s">
        <v>183</v>
      </c>
      <c r="I31" s="322"/>
      <c r="J31" s="324" t="s">
        <v>89</v>
      </c>
      <c r="K31" s="325"/>
      <c r="L31" s="320" t="s">
        <v>184</v>
      </c>
      <c r="M31" s="322"/>
      <c r="N31" s="83" t="s">
        <v>193</v>
      </c>
      <c r="V31" s="328"/>
      <c r="W31" s="324" t="s">
        <v>180</v>
      </c>
      <c r="X31" s="325"/>
      <c r="Y31" s="320" t="s">
        <v>181</v>
      </c>
      <c r="Z31" s="326"/>
      <c r="AA31" s="324" t="s">
        <v>182</v>
      </c>
      <c r="AB31" s="325"/>
      <c r="AC31" s="320" t="s">
        <v>183</v>
      </c>
      <c r="AD31" s="322"/>
      <c r="AE31" s="324" t="s">
        <v>89</v>
      </c>
      <c r="AF31" s="325"/>
      <c r="AG31" s="320" t="s">
        <v>184</v>
      </c>
      <c r="AH31" s="322"/>
      <c r="AI31" s="83" t="s">
        <v>193</v>
      </c>
      <c r="AJ31" s="12"/>
      <c r="AK31" s="12"/>
      <c r="AL31" s="12"/>
    </row>
    <row r="32" spans="1:115" s="71" customFormat="1" ht="24.75" customHeight="1">
      <c r="A32" s="329"/>
      <c r="B32" s="80" t="s">
        <v>15</v>
      </c>
      <c r="C32" s="80" t="s">
        <v>31</v>
      </c>
      <c r="D32" s="78" t="s">
        <v>15</v>
      </c>
      <c r="E32" s="80" t="s">
        <v>31</v>
      </c>
      <c r="F32" s="288" t="s">
        <v>15</v>
      </c>
      <c r="G32" s="80" t="str">
        <f>+E32</f>
        <v>Nội địa</v>
      </c>
      <c r="H32" s="47" t="s">
        <v>15</v>
      </c>
      <c r="I32" s="290" t="s">
        <v>31</v>
      </c>
      <c r="J32" s="288" t="s">
        <v>43</v>
      </c>
      <c r="K32" s="80" t="s">
        <v>31</v>
      </c>
      <c r="L32" s="288" t="s">
        <v>43</v>
      </c>
      <c r="M32" s="80" t="s">
        <v>31</v>
      </c>
      <c r="N32" s="80" t="s">
        <v>43</v>
      </c>
      <c r="V32" s="329"/>
      <c r="W32" s="80" t="s">
        <v>15</v>
      </c>
      <c r="X32" s="80" t="s">
        <v>31</v>
      </c>
      <c r="Y32" s="78" t="s">
        <v>15</v>
      </c>
      <c r="Z32" s="80" t="s">
        <v>31</v>
      </c>
      <c r="AA32" s="288" t="s">
        <v>15</v>
      </c>
      <c r="AB32" s="80" t="str">
        <f>+Z32</f>
        <v>Nội địa</v>
      </c>
      <c r="AC32" s="47" t="s">
        <v>15</v>
      </c>
      <c r="AD32" s="290" t="s">
        <v>31</v>
      </c>
      <c r="AE32" s="288" t="s">
        <v>43</v>
      </c>
      <c r="AF32" s="80" t="s">
        <v>31</v>
      </c>
      <c r="AG32" s="288" t="s">
        <v>43</v>
      </c>
      <c r="AH32" s="80" t="s">
        <v>31</v>
      </c>
      <c r="AI32" s="80" t="s">
        <v>43</v>
      </c>
      <c r="AJ32" s="289"/>
      <c r="AK32" s="289"/>
      <c r="AL32" s="93"/>
    </row>
    <row r="33" spans="1:115" s="77" customFormat="1" ht="22.5" customHeight="1">
      <c r="A33" s="92" t="s">
        <v>27</v>
      </c>
      <c r="B33" s="34"/>
      <c r="C33" s="34"/>
      <c r="D33" s="34"/>
      <c r="E33" s="206"/>
      <c r="F33" s="34"/>
      <c r="G33" s="34"/>
      <c r="H33" s="34"/>
      <c r="I33" s="207"/>
      <c r="J33" s="34"/>
      <c r="K33" s="34"/>
      <c r="L33" s="34"/>
      <c r="M33" s="34"/>
      <c r="N33" s="34"/>
      <c r="R33" s="192"/>
      <c r="S33" s="24"/>
      <c r="T33" s="37"/>
      <c r="U33" s="51"/>
      <c r="V33" s="92" t="s">
        <v>27</v>
      </c>
      <c r="W33" s="34">
        <v>3649.3220000000001</v>
      </c>
      <c r="X33" s="34">
        <v>357.15000000000003</v>
      </c>
      <c r="Y33" s="34">
        <v>90.97</v>
      </c>
      <c r="Z33" s="208">
        <v>0</v>
      </c>
      <c r="AA33" s="34">
        <v>3000</v>
      </c>
      <c r="AB33" s="34">
        <v>0</v>
      </c>
      <c r="AC33" s="34">
        <v>125.25600000000001</v>
      </c>
      <c r="AD33" s="207">
        <v>0</v>
      </c>
      <c r="AE33" s="34">
        <v>0</v>
      </c>
      <c r="AF33" s="34">
        <v>46.169999999999995</v>
      </c>
      <c r="AG33" s="34">
        <v>927.66</v>
      </c>
      <c r="AH33" s="34">
        <v>0</v>
      </c>
      <c r="AI33" s="34">
        <v>192.19</v>
      </c>
      <c r="AJ33" s="193"/>
      <c r="AK33" s="193"/>
      <c r="AL33" s="193"/>
    </row>
    <row r="34" spans="1:115" s="77" customFormat="1" ht="21.75" customHeight="1">
      <c r="A34" s="5" t="s">
        <v>28</v>
      </c>
      <c r="B34" s="20"/>
      <c r="C34" s="69"/>
      <c r="D34" s="43"/>
      <c r="E34" s="43"/>
      <c r="F34" s="43"/>
      <c r="G34" s="43"/>
      <c r="H34" s="43"/>
      <c r="I34" s="195"/>
      <c r="J34" s="43"/>
      <c r="K34" s="209"/>
      <c r="L34" s="43"/>
      <c r="M34" s="209"/>
      <c r="N34" s="209"/>
      <c r="S34" s="24"/>
      <c r="T34" s="37"/>
      <c r="U34" s="37"/>
      <c r="V34" s="5" t="s">
        <v>28</v>
      </c>
      <c r="W34" s="20">
        <v>0</v>
      </c>
      <c r="X34" s="69">
        <v>0</v>
      </c>
      <c r="Y34" s="43">
        <v>0</v>
      </c>
      <c r="Z34" s="43">
        <v>0</v>
      </c>
      <c r="AA34" s="43">
        <v>0</v>
      </c>
      <c r="AB34" s="43">
        <v>0</v>
      </c>
      <c r="AC34" s="43">
        <v>0</v>
      </c>
      <c r="AD34" s="20">
        <v>0</v>
      </c>
      <c r="AE34" s="43">
        <v>0</v>
      </c>
      <c r="AF34" s="209"/>
      <c r="AG34" s="43">
        <v>0</v>
      </c>
      <c r="AH34" s="209"/>
      <c r="AI34" s="209"/>
      <c r="AJ34" s="193"/>
      <c r="AK34" s="193"/>
      <c r="AL34" s="193"/>
    </row>
    <row r="35" spans="1:115" s="77" customFormat="1" ht="22.5" customHeight="1">
      <c r="A35" s="5" t="s">
        <v>14</v>
      </c>
      <c r="B35" s="20"/>
      <c r="C35" s="20"/>
      <c r="D35" s="20"/>
      <c r="E35" s="20"/>
      <c r="F35" s="20"/>
      <c r="G35" s="20"/>
      <c r="H35" s="43"/>
      <c r="I35" s="20"/>
      <c r="J35" s="20"/>
      <c r="K35" s="28"/>
      <c r="L35" s="20"/>
      <c r="M35" s="28"/>
      <c r="N35" s="28"/>
      <c r="R35" s="192"/>
      <c r="S35" s="24"/>
      <c r="T35" s="37"/>
      <c r="U35" s="37"/>
      <c r="V35" s="5" t="s">
        <v>14</v>
      </c>
      <c r="W35" s="20">
        <v>795.346</v>
      </c>
      <c r="X35" s="20">
        <v>600</v>
      </c>
      <c r="Y35" s="20">
        <v>0</v>
      </c>
      <c r="Z35" s="20">
        <v>0</v>
      </c>
      <c r="AA35" s="20">
        <v>0</v>
      </c>
      <c r="AB35" s="20">
        <v>0</v>
      </c>
      <c r="AC35" s="43">
        <v>0</v>
      </c>
      <c r="AD35" s="20">
        <v>0</v>
      </c>
      <c r="AE35" s="20">
        <v>0</v>
      </c>
      <c r="AF35" s="28"/>
      <c r="AG35" s="20">
        <v>0</v>
      </c>
      <c r="AH35" s="28"/>
      <c r="AI35" s="28"/>
      <c r="AJ35" s="193"/>
      <c r="AK35" s="193"/>
      <c r="AL35" s="193"/>
    </row>
    <row r="36" spans="1:115" s="61" customFormat="1" ht="19.5" customHeight="1">
      <c r="A36" s="98" t="s">
        <v>192</v>
      </c>
      <c r="B36" s="54"/>
      <c r="C36" s="54"/>
      <c r="D36" s="54"/>
      <c r="E36" s="54"/>
      <c r="F36" s="54"/>
      <c r="G36" s="54"/>
      <c r="H36" s="97"/>
      <c r="I36" s="54"/>
      <c r="J36" s="54"/>
      <c r="K36" s="99"/>
      <c r="L36" s="54"/>
      <c r="M36" s="99"/>
      <c r="N36" s="99"/>
      <c r="R36" s="210"/>
      <c r="S36" s="60"/>
      <c r="T36" s="121"/>
      <c r="U36" s="121"/>
      <c r="V36" s="211" t="s">
        <v>36</v>
      </c>
      <c r="W36" s="54">
        <v>410.4</v>
      </c>
      <c r="X36" s="54">
        <v>600</v>
      </c>
      <c r="Y36" s="54">
        <v>0</v>
      </c>
      <c r="Z36" s="54">
        <v>0</v>
      </c>
      <c r="AA36" s="54">
        <v>0</v>
      </c>
      <c r="AB36" s="54">
        <v>0</v>
      </c>
      <c r="AC36" s="97">
        <v>0</v>
      </c>
      <c r="AD36" s="54">
        <v>0</v>
      </c>
      <c r="AE36" s="54">
        <v>0</v>
      </c>
      <c r="AF36" s="99">
        <v>0</v>
      </c>
      <c r="AG36" s="54">
        <v>0</v>
      </c>
      <c r="AH36" s="99"/>
      <c r="AI36" s="99"/>
      <c r="AJ36" s="212"/>
      <c r="AK36" s="212"/>
      <c r="AL36" s="212"/>
    </row>
    <row r="37" spans="1:115" s="61" customFormat="1" ht="19.5" customHeight="1">
      <c r="A37" s="98" t="s">
        <v>195</v>
      </c>
      <c r="B37" s="54"/>
      <c r="C37" s="54"/>
      <c r="D37" s="54"/>
      <c r="E37" s="54"/>
      <c r="F37" s="54"/>
      <c r="G37" s="54"/>
      <c r="H37" s="97"/>
      <c r="I37" s="54"/>
      <c r="J37" s="54"/>
      <c r="K37" s="99"/>
      <c r="L37" s="54"/>
      <c r="M37" s="99"/>
      <c r="N37" s="99"/>
      <c r="R37" s="210"/>
      <c r="S37" s="60"/>
      <c r="T37" s="121"/>
      <c r="U37" s="121"/>
      <c r="V37" s="211" t="s">
        <v>37</v>
      </c>
      <c r="W37" s="54">
        <v>384.94599999999997</v>
      </c>
      <c r="X37" s="54">
        <v>0</v>
      </c>
      <c r="Y37" s="54">
        <v>0</v>
      </c>
      <c r="Z37" s="54">
        <v>0</v>
      </c>
      <c r="AA37" s="54">
        <v>0</v>
      </c>
      <c r="AB37" s="54">
        <v>0</v>
      </c>
      <c r="AC37" s="97">
        <v>0</v>
      </c>
      <c r="AD37" s="54">
        <v>0</v>
      </c>
      <c r="AE37" s="54">
        <v>0</v>
      </c>
      <c r="AF37" s="99">
        <v>0</v>
      </c>
      <c r="AG37" s="54">
        <v>0</v>
      </c>
      <c r="AH37" s="99"/>
      <c r="AI37" s="99"/>
      <c r="AJ37" s="212"/>
      <c r="AK37" s="212"/>
      <c r="AL37" s="212"/>
    </row>
    <row r="38" spans="1:115" s="77" customFormat="1" ht="22.5" customHeight="1">
      <c r="A38" s="5" t="s">
        <v>29</v>
      </c>
      <c r="B38" s="20"/>
      <c r="C38" s="20"/>
      <c r="D38" s="20"/>
      <c r="E38" s="213"/>
      <c r="F38" s="20"/>
      <c r="G38" s="20"/>
      <c r="H38" s="20"/>
      <c r="I38" s="5"/>
      <c r="J38" s="20"/>
      <c r="K38" s="28"/>
      <c r="L38" s="20"/>
      <c r="M38" s="28"/>
      <c r="N38" s="28"/>
      <c r="S38" s="24"/>
      <c r="T38" s="37"/>
      <c r="U38" s="37"/>
      <c r="V38" s="5" t="s">
        <v>29</v>
      </c>
      <c r="W38" s="20">
        <v>0</v>
      </c>
      <c r="X38" s="20">
        <v>31</v>
      </c>
      <c r="Y38" s="20">
        <v>0</v>
      </c>
      <c r="Z38" s="213">
        <v>0</v>
      </c>
      <c r="AA38" s="20">
        <v>0</v>
      </c>
      <c r="AB38" s="20">
        <v>0</v>
      </c>
      <c r="AC38" s="20">
        <v>0</v>
      </c>
      <c r="AD38" s="5"/>
      <c r="AE38" s="20">
        <v>0</v>
      </c>
      <c r="AF38" s="28"/>
      <c r="AG38" s="20">
        <v>0</v>
      </c>
      <c r="AH38" s="28"/>
      <c r="AI38" s="28"/>
      <c r="AJ38" s="193"/>
      <c r="AK38" s="193"/>
      <c r="AL38" s="193"/>
    </row>
    <row r="39" spans="1:115" s="77" customFormat="1" ht="20.25" customHeight="1">
      <c r="A39" s="5" t="s">
        <v>34</v>
      </c>
      <c r="B39" s="20"/>
      <c r="C39" s="20"/>
      <c r="D39" s="20"/>
      <c r="E39" s="20"/>
      <c r="F39" s="214"/>
      <c r="G39" s="214"/>
      <c r="H39" s="43"/>
      <c r="I39" s="20"/>
      <c r="J39" s="20"/>
      <c r="K39" s="28"/>
      <c r="L39" s="214"/>
      <c r="M39" s="5"/>
      <c r="N39" s="5"/>
      <c r="S39" s="24"/>
      <c r="T39" s="37"/>
      <c r="U39" s="37"/>
      <c r="V39" s="5" t="s">
        <v>34</v>
      </c>
      <c r="W39" s="20">
        <v>0</v>
      </c>
      <c r="X39" s="20">
        <v>460.69499999999999</v>
      </c>
      <c r="Y39" s="20">
        <v>0</v>
      </c>
      <c r="Z39" s="20">
        <v>0</v>
      </c>
      <c r="AA39" s="214">
        <v>0</v>
      </c>
      <c r="AB39" s="214">
        <v>0</v>
      </c>
      <c r="AC39" s="43">
        <v>0</v>
      </c>
      <c r="AD39" s="20">
        <v>0</v>
      </c>
      <c r="AE39" s="20">
        <v>0</v>
      </c>
      <c r="AF39" s="28">
        <v>0</v>
      </c>
      <c r="AG39" s="214">
        <v>0</v>
      </c>
      <c r="AH39" s="5"/>
      <c r="AI39" s="5"/>
      <c r="AJ39" s="193"/>
      <c r="AK39" s="193"/>
      <c r="AL39" s="193"/>
    </row>
    <row r="40" spans="1:115" s="77" customFormat="1" ht="20.25" customHeight="1">
      <c r="A40" s="199" t="s">
        <v>135</v>
      </c>
      <c r="B40" s="215"/>
      <c r="C40" s="215"/>
      <c r="D40" s="20"/>
      <c r="E40" s="20"/>
      <c r="F40" s="216"/>
      <c r="G40" s="216"/>
      <c r="H40" s="43"/>
      <c r="I40" s="20"/>
      <c r="J40" s="20"/>
      <c r="K40" s="28"/>
      <c r="L40" s="216"/>
      <c r="M40" s="199"/>
      <c r="N40" s="199"/>
      <c r="S40" s="24"/>
      <c r="T40" s="37"/>
      <c r="U40" s="37"/>
      <c r="V40" s="199" t="s">
        <v>135</v>
      </c>
      <c r="W40" s="215">
        <v>0</v>
      </c>
      <c r="X40" s="215">
        <v>885.21100000000001</v>
      </c>
      <c r="Y40" s="20">
        <v>0</v>
      </c>
      <c r="Z40" s="20">
        <v>0</v>
      </c>
      <c r="AA40" s="216">
        <v>0</v>
      </c>
      <c r="AB40" s="216">
        <v>0</v>
      </c>
      <c r="AC40" s="43">
        <v>0</v>
      </c>
      <c r="AD40" s="20">
        <v>0</v>
      </c>
      <c r="AE40" s="20">
        <v>0</v>
      </c>
      <c r="AF40" s="28">
        <v>0</v>
      </c>
      <c r="AG40" s="216"/>
      <c r="AH40" s="199"/>
      <c r="AI40" s="199"/>
      <c r="AJ40" s="193"/>
      <c r="AK40" s="193"/>
      <c r="AL40" s="193"/>
    </row>
    <row r="41" spans="1:115" s="77" customFormat="1" ht="20.25" customHeight="1">
      <c r="A41" s="98" t="s">
        <v>192</v>
      </c>
      <c r="B41" s="20"/>
      <c r="C41" s="215"/>
      <c r="D41" s="20"/>
      <c r="E41" s="20"/>
      <c r="F41" s="214"/>
      <c r="G41" s="214"/>
      <c r="H41" s="43"/>
      <c r="I41" s="20"/>
      <c r="J41" s="20"/>
      <c r="K41" s="28"/>
      <c r="L41" s="214"/>
      <c r="M41" s="5"/>
      <c r="N41" s="5"/>
      <c r="S41" s="24"/>
      <c r="T41" s="37"/>
      <c r="U41" s="37"/>
      <c r="V41" s="217" t="s">
        <v>36</v>
      </c>
      <c r="W41" s="20">
        <v>0</v>
      </c>
      <c r="X41" s="215">
        <v>460.267</v>
      </c>
      <c r="Y41" s="20">
        <v>0</v>
      </c>
      <c r="Z41" s="20">
        <v>0</v>
      </c>
      <c r="AA41" s="214">
        <v>0</v>
      </c>
      <c r="AB41" s="214">
        <v>0</v>
      </c>
      <c r="AC41" s="43">
        <v>0</v>
      </c>
      <c r="AD41" s="20">
        <v>0</v>
      </c>
      <c r="AE41" s="20">
        <v>0</v>
      </c>
      <c r="AF41" s="28">
        <v>0</v>
      </c>
      <c r="AG41" s="214"/>
      <c r="AH41" s="5"/>
      <c r="AI41" s="5"/>
      <c r="AJ41" s="193"/>
      <c r="AK41" s="193"/>
      <c r="AL41" s="193"/>
    </row>
    <row r="42" spans="1:115" s="77" customFormat="1" ht="21.75" customHeight="1">
      <c r="A42" s="98" t="s">
        <v>195</v>
      </c>
      <c r="B42" s="219"/>
      <c r="C42" s="219"/>
      <c r="D42" s="219"/>
      <c r="E42" s="219"/>
      <c r="F42" s="220"/>
      <c r="G42" s="220"/>
      <c r="H42" s="219"/>
      <c r="I42" s="219"/>
      <c r="J42" s="219"/>
      <c r="K42" s="221"/>
      <c r="L42" s="220"/>
      <c r="M42" s="222"/>
      <c r="N42" s="222"/>
      <c r="S42" s="24"/>
      <c r="T42" s="37"/>
      <c r="U42" s="37"/>
      <c r="V42" s="218" t="s">
        <v>37</v>
      </c>
      <c r="W42" s="219">
        <v>0</v>
      </c>
      <c r="X42" s="219">
        <v>424.94400000000002</v>
      </c>
      <c r="Y42" s="219">
        <v>0</v>
      </c>
      <c r="Z42" s="219">
        <v>0</v>
      </c>
      <c r="AA42" s="220">
        <v>0</v>
      </c>
      <c r="AB42" s="220">
        <v>0</v>
      </c>
      <c r="AC42" s="219">
        <v>0</v>
      </c>
      <c r="AD42" s="219">
        <v>0</v>
      </c>
      <c r="AE42" s="219">
        <v>0</v>
      </c>
      <c r="AF42" s="221">
        <v>0</v>
      </c>
      <c r="AG42" s="220"/>
      <c r="AH42" s="222"/>
      <c r="AI42" s="222"/>
      <c r="AJ42" s="193"/>
      <c r="AK42" s="193"/>
      <c r="AL42" s="193"/>
    </row>
    <row r="43" spans="1:115" s="66" customFormat="1" ht="24.75" customHeight="1">
      <c r="A43" s="162" t="s">
        <v>30</v>
      </c>
      <c r="B43" s="50"/>
      <c r="C43" s="50"/>
      <c r="D43" s="50"/>
      <c r="E43" s="50"/>
      <c r="F43" s="82"/>
      <c r="G43" s="82"/>
      <c r="H43" s="82"/>
      <c r="I43" s="163"/>
      <c r="J43" s="82"/>
      <c r="K43" s="82"/>
      <c r="L43" s="82"/>
      <c r="M43" s="82"/>
      <c r="N43" s="82"/>
      <c r="R43" s="65"/>
      <c r="S43" s="79"/>
      <c r="T43" s="79"/>
      <c r="U43" s="63"/>
      <c r="V43" s="162" t="s">
        <v>30</v>
      </c>
      <c r="W43" s="50">
        <v>4444.6679999999997</v>
      </c>
      <c r="X43" s="50">
        <v>2334.0560000000005</v>
      </c>
      <c r="Y43" s="50">
        <v>90.97</v>
      </c>
      <c r="Z43" s="50">
        <v>0</v>
      </c>
      <c r="AA43" s="82">
        <v>3000</v>
      </c>
      <c r="AB43" s="82">
        <v>0</v>
      </c>
      <c r="AC43" s="82">
        <v>125.25600000000001</v>
      </c>
      <c r="AD43" s="82">
        <v>0</v>
      </c>
      <c r="AE43" s="82">
        <v>0</v>
      </c>
      <c r="AF43" s="82">
        <v>46.169999999999995</v>
      </c>
      <c r="AG43" s="82">
        <v>927.66</v>
      </c>
      <c r="AH43" s="82">
        <v>0</v>
      </c>
      <c r="AI43" s="82">
        <v>192.19</v>
      </c>
      <c r="AJ43" s="177"/>
      <c r="AK43" s="177"/>
      <c r="AL43" s="177"/>
    </row>
    <row r="44" spans="1:115" s="66" customFormat="1" ht="24.75" customHeight="1">
      <c r="A44" s="173" t="s">
        <v>20</v>
      </c>
      <c r="B44" s="50"/>
      <c r="C44" s="174"/>
      <c r="D44" s="175"/>
      <c r="E44" s="70"/>
      <c r="F44" s="82"/>
      <c r="G44" s="70"/>
      <c r="H44" s="82"/>
      <c r="I44" s="70"/>
      <c r="J44" s="82"/>
      <c r="K44" s="70"/>
      <c r="L44" s="82"/>
      <c r="M44" s="70"/>
      <c r="N44" s="70"/>
      <c r="R44" s="19"/>
      <c r="S44" s="19"/>
      <c r="T44" s="79"/>
      <c r="U44" s="63"/>
      <c r="V44" s="173" t="s">
        <v>20</v>
      </c>
      <c r="W44" s="50">
        <v>216875.06401999999</v>
      </c>
      <c r="X44" s="174">
        <v>113341.98550000001</v>
      </c>
      <c r="Y44" s="175">
        <v>1828.1279999999997</v>
      </c>
      <c r="Z44" s="70">
        <v>206.87799999999999</v>
      </c>
      <c r="AA44" s="82">
        <v>96658.25</v>
      </c>
      <c r="AB44" s="70">
        <v>20335.8</v>
      </c>
      <c r="AC44" s="82">
        <v>2150.9987999999998</v>
      </c>
      <c r="AD44" s="70">
        <v>466.83041000000003</v>
      </c>
      <c r="AE44" s="82">
        <v>1518.29</v>
      </c>
      <c r="AF44" s="70">
        <v>2211.7000000000003</v>
      </c>
      <c r="AG44" s="82">
        <v>45883.636000000006</v>
      </c>
      <c r="AH44" s="70">
        <v>66880.460999999996</v>
      </c>
      <c r="AI44" s="178">
        <v>3033.27</v>
      </c>
      <c r="AJ44" s="177"/>
      <c r="AK44" s="177"/>
      <c r="AL44" s="177"/>
    </row>
    <row r="45" spans="1:115" s="75" customFormat="1" ht="21.75" customHeight="1">
      <c r="A45" s="27" t="s">
        <v>176</v>
      </c>
      <c r="B45" s="108"/>
      <c r="C45" s="108"/>
      <c r="D45" s="108"/>
      <c r="E45" s="70"/>
      <c r="F45" s="72"/>
      <c r="G45" s="164"/>
      <c r="H45" s="108"/>
      <c r="I45" s="108"/>
      <c r="J45" s="72"/>
      <c r="K45" s="72"/>
      <c r="L45" s="72"/>
      <c r="M45" s="72"/>
      <c r="N45" s="72"/>
      <c r="R45" s="21"/>
      <c r="S45" s="21"/>
      <c r="V45" s="27" t="s">
        <v>176</v>
      </c>
      <c r="W45" s="108">
        <v>1.0579271415609757</v>
      </c>
      <c r="X45" s="108">
        <v>1.0119820133928572</v>
      </c>
      <c r="Y45" s="81">
        <v>0.60937599999999992</v>
      </c>
      <c r="Z45" s="70"/>
      <c r="AA45" s="72">
        <v>0.53699027777777775</v>
      </c>
      <c r="AB45" s="164" t="s">
        <v>52</v>
      </c>
      <c r="AC45" s="81">
        <v>0.40584883018867923</v>
      </c>
      <c r="AD45" s="81">
        <v>0.16097600344827587</v>
      </c>
      <c r="AE45" s="72">
        <v>0.41034864864864862</v>
      </c>
      <c r="AF45" s="72">
        <v>0.59775675675675688</v>
      </c>
      <c r="AG45" s="72">
        <v>0.65548051428571441</v>
      </c>
      <c r="AH45" s="72">
        <v>0.95543515714285709</v>
      </c>
      <c r="AI45" s="179">
        <v>0.60665400000000003</v>
      </c>
      <c r="AJ45" s="165"/>
      <c r="AK45" s="165"/>
      <c r="AL45" s="165"/>
    </row>
    <row r="46" spans="1:115" s="75" customFormat="1" ht="21.75" hidden="1" customHeight="1">
      <c r="A46" s="12"/>
      <c r="B46" s="104">
        <f t="shared" ref="B46:M46" si="0">B43+W44</f>
        <v>216875.06401999999</v>
      </c>
      <c r="C46" s="104">
        <f t="shared" si="0"/>
        <v>113341.98550000001</v>
      </c>
      <c r="D46" s="16">
        <f t="shared" si="0"/>
        <v>1828.1279999999997</v>
      </c>
      <c r="E46" s="16">
        <f t="shared" si="0"/>
        <v>206.87799999999999</v>
      </c>
      <c r="F46" s="105">
        <f t="shared" si="0"/>
        <v>96658.25</v>
      </c>
      <c r="G46" s="105">
        <f t="shared" si="0"/>
        <v>20335.8</v>
      </c>
      <c r="H46" s="105">
        <f t="shared" si="0"/>
        <v>2150.9987999999998</v>
      </c>
      <c r="I46" s="105">
        <f t="shared" si="0"/>
        <v>466.83041000000003</v>
      </c>
      <c r="J46" s="105">
        <f t="shared" si="0"/>
        <v>1518.29</v>
      </c>
      <c r="K46" s="105">
        <f t="shared" si="0"/>
        <v>2211.7000000000003</v>
      </c>
      <c r="L46" s="30">
        <f t="shared" si="0"/>
        <v>45883.636000000006</v>
      </c>
      <c r="M46" s="30">
        <f t="shared" si="0"/>
        <v>66880.460999999996</v>
      </c>
      <c r="R46" s="21"/>
      <c r="S46" s="21"/>
      <c r="V46" s="12"/>
      <c r="W46" s="166"/>
      <c r="X46" s="166"/>
      <c r="Y46" s="103"/>
      <c r="Z46" s="30"/>
      <c r="AA46" s="64"/>
      <c r="AB46" s="87"/>
      <c r="AC46" s="103"/>
      <c r="AD46" s="103"/>
      <c r="AE46" s="64"/>
      <c r="AF46" s="64"/>
      <c r="AG46" s="64"/>
      <c r="AH46" s="64"/>
      <c r="AI46" s="165"/>
      <c r="AJ46" s="165"/>
      <c r="AK46" s="165"/>
      <c r="AL46" s="165"/>
    </row>
    <row r="47" spans="1:115" s="75" customFormat="1" ht="21.75" hidden="1" customHeight="1">
      <c r="A47" s="12"/>
      <c r="B47" s="104">
        <f>B44-B46</f>
        <v>-216875.06401999999</v>
      </c>
      <c r="C47" s="104">
        <f t="shared" ref="C47:M47" si="1">C44-C46</f>
        <v>-113341.98550000001</v>
      </c>
      <c r="D47" s="104">
        <f t="shared" si="1"/>
        <v>-1828.1279999999997</v>
      </c>
      <c r="E47" s="104">
        <f t="shared" si="1"/>
        <v>-206.87799999999999</v>
      </c>
      <c r="F47" s="104">
        <f t="shared" si="1"/>
        <v>-96658.25</v>
      </c>
      <c r="G47" s="104">
        <f t="shared" si="1"/>
        <v>-20335.8</v>
      </c>
      <c r="H47" s="104">
        <f t="shared" si="1"/>
        <v>-2150.9987999999998</v>
      </c>
      <c r="I47" s="104">
        <f t="shared" si="1"/>
        <v>-466.83041000000003</v>
      </c>
      <c r="J47" s="104">
        <f t="shared" si="1"/>
        <v>-1518.29</v>
      </c>
      <c r="K47" s="104">
        <f t="shared" si="1"/>
        <v>-2211.7000000000003</v>
      </c>
      <c r="L47" s="104">
        <f t="shared" si="1"/>
        <v>-45883.636000000006</v>
      </c>
      <c r="M47" s="104">
        <f t="shared" si="1"/>
        <v>-66880.460999999996</v>
      </c>
      <c r="R47" s="21"/>
      <c r="S47" s="21"/>
      <c r="V47" s="12"/>
      <c r="W47" s="166"/>
      <c r="X47" s="166"/>
      <c r="Y47" s="103"/>
      <c r="Z47" s="30"/>
      <c r="AA47" s="64"/>
      <c r="AB47" s="87"/>
      <c r="AC47" s="103"/>
      <c r="AD47" s="103"/>
      <c r="AE47" s="64"/>
      <c r="AF47" s="64"/>
      <c r="AG47" s="64"/>
      <c r="AH47" s="64"/>
      <c r="AI47" s="165"/>
      <c r="AJ47" s="165"/>
      <c r="AK47" s="165"/>
      <c r="AL47" s="165"/>
    </row>
    <row r="48" spans="1:115" s="9" customFormat="1" ht="22.5" customHeight="1">
      <c r="A48" s="405" t="s">
        <v>197</v>
      </c>
      <c r="B48" s="405"/>
      <c r="C48" s="405"/>
      <c r="D48" s="405"/>
      <c r="E48" s="405"/>
      <c r="F48" s="405"/>
      <c r="G48" s="405"/>
      <c r="H48" s="405"/>
      <c r="I48" s="405"/>
      <c r="J48" s="405"/>
      <c r="K48" s="405"/>
      <c r="L48" s="405"/>
      <c r="M48" s="405"/>
      <c r="N48" s="405"/>
      <c r="O48" s="405"/>
      <c r="P48" s="405"/>
      <c r="Q48" s="405"/>
      <c r="R48" s="33"/>
      <c r="S48" s="33"/>
      <c r="T48" s="86"/>
      <c r="U48" s="86"/>
      <c r="V48" s="86"/>
      <c r="W48" s="86"/>
      <c r="X48" s="86"/>
      <c r="Y48" s="86"/>
      <c r="Z48" s="86"/>
      <c r="AA48" s="86"/>
      <c r="AB48" s="86"/>
      <c r="AC48" s="86"/>
      <c r="AD48" s="86"/>
      <c r="AE48" s="86"/>
      <c r="AF48" s="86"/>
      <c r="AG48" s="86"/>
      <c r="AH48" s="86"/>
      <c r="AI48" s="86"/>
      <c r="AJ48" s="86"/>
      <c r="AK48" s="86"/>
      <c r="AL48" s="86"/>
      <c r="AM48" s="86"/>
      <c r="AN48" s="86"/>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row>
    <row r="49" spans="1:253" s="9" customFormat="1" ht="21" hidden="1" customHeight="1">
      <c r="A49" s="85" t="s">
        <v>129</v>
      </c>
      <c r="B49" s="19"/>
      <c r="C49" s="19"/>
      <c r="D49" s="19"/>
      <c r="E49" s="19"/>
      <c r="F49" s="19"/>
      <c r="G49" s="19"/>
      <c r="H49" s="19"/>
      <c r="I49" s="167"/>
      <c r="J49" s="168"/>
      <c r="K49" s="168"/>
      <c r="L49" s="168"/>
      <c r="M49" s="168"/>
      <c r="N49" s="168"/>
      <c r="O49" s="168"/>
      <c r="P49" s="168"/>
      <c r="Q49" s="168"/>
      <c r="U49" s="169"/>
      <c r="V49" s="33"/>
      <c r="W49" s="88"/>
      <c r="X49" s="88"/>
      <c r="Y49" s="88"/>
      <c r="Z49" s="88"/>
      <c r="AA49" s="88"/>
      <c r="AB49" s="96"/>
      <c r="AC49" s="112"/>
      <c r="AD49" s="168"/>
      <c r="AE49" s="168"/>
      <c r="AF49" s="168"/>
      <c r="AG49" s="168"/>
      <c r="AH49" s="168"/>
      <c r="AI49" s="168"/>
      <c r="AJ49" s="168"/>
      <c r="AK49" s="168"/>
      <c r="AO49" s="169"/>
      <c r="AP49" s="169"/>
      <c r="AQ49" s="169"/>
      <c r="AR49" s="169"/>
      <c r="AS49" s="169"/>
      <c r="AT49" s="169"/>
      <c r="AU49" s="169"/>
      <c r="AV49" s="169"/>
      <c r="AW49" s="169"/>
      <c r="AX49" s="169"/>
      <c r="AY49" s="169"/>
      <c r="AZ49" s="169"/>
      <c r="BA49" s="169"/>
      <c r="BB49" s="169"/>
      <c r="BC49" s="169"/>
      <c r="BD49" s="169"/>
      <c r="BE49" s="169"/>
      <c r="BF49" s="169"/>
      <c r="BG49" s="169"/>
      <c r="BH49" s="169"/>
      <c r="BI49" s="169"/>
      <c r="BJ49" s="169"/>
      <c r="BK49" s="169"/>
      <c r="BL49" s="169"/>
      <c r="BM49" s="169"/>
      <c r="BN49" s="169"/>
      <c r="BO49" s="169"/>
      <c r="BP49" s="169"/>
      <c r="BQ49" s="169"/>
      <c r="BR49" s="169"/>
      <c r="BS49" s="169"/>
      <c r="BT49" s="169"/>
      <c r="BU49" s="169"/>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69"/>
      <c r="CS49" s="169"/>
      <c r="CT49" s="169"/>
      <c r="CU49" s="169"/>
      <c r="CV49" s="169"/>
      <c r="CW49" s="169"/>
      <c r="CX49" s="169"/>
      <c r="CY49" s="169"/>
      <c r="CZ49" s="169"/>
      <c r="DA49" s="169"/>
      <c r="DB49" s="169"/>
      <c r="DC49" s="169"/>
      <c r="DD49" s="169"/>
      <c r="DE49" s="169"/>
      <c r="DF49" s="169"/>
      <c r="DG49" s="169"/>
      <c r="DH49" s="169"/>
      <c r="DI49" s="169"/>
      <c r="DJ49" s="169"/>
      <c r="DK49" s="169"/>
      <c r="DL49" s="169"/>
      <c r="DM49" s="169"/>
      <c r="DN49" s="169"/>
      <c r="DO49" s="169"/>
      <c r="DP49" s="169"/>
      <c r="DQ49" s="169"/>
      <c r="DR49" s="169"/>
      <c r="DS49" s="169"/>
      <c r="DT49" s="169"/>
      <c r="DU49" s="169"/>
      <c r="DV49" s="169"/>
      <c r="DW49" s="169"/>
      <c r="DX49" s="169"/>
      <c r="DY49" s="169"/>
      <c r="DZ49" s="169"/>
      <c r="EA49" s="169"/>
      <c r="EB49" s="169"/>
      <c r="EC49" s="169"/>
      <c r="ED49" s="169"/>
      <c r="EE49" s="169"/>
      <c r="EF49" s="169"/>
      <c r="EG49" s="169"/>
      <c r="EH49" s="169"/>
      <c r="EI49" s="169"/>
      <c r="EJ49" s="169"/>
      <c r="EK49" s="169"/>
      <c r="EL49" s="169"/>
      <c r="EM49" s="169"/>
      <c r="EN49" s="169"/>
      <c r="EO49" s="169"/>
      <c r="EP49" s="169"/>
      <c r="EQ49" s="169"/>
      <c r="ER49" s="169"/>
      <c r="ES49" s="169"/>
      <c r="ET49" s="169"/>
      <c r="EU49" s="169"/>
      <c r="EV49" s="169"/>
      <c r="EW49" s="169"/>
      <c r="EX49" s="169"/>
      <c r="EY49" s="169"/>
      <c r="EZ49" s="169"/>
      <c r="FA49" s="169"/>
      <c r="FB49" s="169"/>
      <c r="FC49" s="169"/>
      <c r="FD49" s="169"/>
      <c r="FE49" s="169"/>
      <c r="FF49" s="169"/>
      <c r="FG49" s="169"/>
      <c r="FH49" s="169"/>
      <c r="FI49" s="169"/>
      <c r="FJ49" s="169"/>
      <c r="FK49" s="169"/>
      <c r="FL49" s="169"/>
      <c r="FM49" s="169"/>
      <c r="FN49" s="169"/>
      <c r="FO49" s="169"/>
      <c r="FP49" s="169"/>
      <c r="FQ49" s="169"/>
      <c r="FR49" s="169"/>
      <c r="FS49" s="169"/>
      <c r="FT49" s="169"/>
      <c r="FU49" s="169"/>
      <c r="FV49" s="169"/>
      <c r="FW49" s="169"/>
      <c r="FX49" s="169"/>
      <c r="FY49" s="169"/>
      <c r="FZ49" s="169"/>
      <c r="GA49" s="169"/>
      <c r="GB49" s="169"/>
      <c r="GC49" s="169"/>
      <c r="GD49" s="169"/>
      <c r="GE49" s="169"/>
      <c r="GF49" s="169"/>
      <c r="GG49" s="169"/>
      <c r="GH49" s="169"/>
      <c r="GI49" s="169"/>
      <c r="GJ49" s="169"/>
      <c r="GK49" s="169"/>
      <c r="GL49" s="169"/>
      <c r="GM49" s="169"/>
      <c r="GN49" s="169"/>
      <c r="GO49" s="169"/>
      <c r="GP49" s="169"/>
      <c r="GQ49" s="169"/>
      <c r="GR49" s="169"/>
      <c r="GS49" s="169"/>
      <c r="GT49" s="169"/>
      <c r="GU49" s="169"/>
      <c r="GV49" s="169"/>
      <c r="GW49" s="169"/>
      <c r="GX49" s="169"/>
      <c r="GY49" s="169"/>
      <c r="GZ49" s="169"/>
      <c r="HA49" s="169"/>
      <c r="HB49" s="169"/>
      <c r="HC49" s="169"/>
      <c r="HD49" s="169"/>
      <c r="HE49" s="169"/>
      <c r="HF49" s="169"/>
      <c r="HG49" s="169"/>
      <c r="HH49" s="169"/>
      <c r="HI49" s="169"/>
      <c r="HJ49" s="169"/>
      <c r="HK49" s="169"/>
      <c r="HL49" s="169"/>
      <c r="HM49" s="169"/>
      <c r="HN49" s="169"/>
      <c r="HO49" s="169"/>
      <c r="HP49" s="169"/>
      <c r="HQ49" s="169"/>
      <c r="HR49" s="169"/>
      <c r="HS49" s="169"/>
      <c r="HT49" s="169"/>
      <c r="HU49" s="169"/>
      <c r="HV49" s="169"/>
      <c r="HW49" s="169"/>
      <c r="HX49" s="169"/>
      <c r="HY49" s="169"/>
      <c r="HZ49" s="169"/>
      <c r="IA49" s="169"/>
      <c r="IB49" s="169"/>
      <c r="IC49" s="169"/>
      <c r="ID49" s="169"/>
      <c r="IE49" s="169"/>
      <c r="IF49" s="169"/>
      <c r="IG49" s="169"/>
      <c r="IH49" s="169"/>
      <c r="II49" s="169"/>
      <c r="IJ49" s="169"/>
      <c r="IK49" s="169"/>
      <c r="IL49" s="169"/>
      <c r="IM49" s="169"/>
      <c r="IN49" s="169"/>
      <c r="IO49" s="169"/>
      <c r="IP49" s="169"/>
      <c r="IQ49" s="169"/>
      <c r="IR49" s="169"/>
      <c r="IS49" s="169"/>
    </row>
    <row r="50" spans="1:253" s="9" customFormat="1" ht="8.25" hidden="1" customHeight="1">
      <c r="A50" s="85"/>
      <c r="B50" s="19"/>
      <c r="C50" s="19"/>
      <c r="D50" s="19"/>
      <c r="E50" s="19"/>
      <c r="F50" s="19"/>
      <c r="G50" s="19"/>
      <c r="H50" s="19"/>
      <c r="I50" s="19"/>
      <c r="J50" s="19"/>
      <c r="K50" s="170"/>
      <c r="L50" s="170"/>
      <c r="M50" s="170"/>
      <c r="N50" s="170"/>
      <c r="O50" s="170"/>
      <c r="P50" s="170"/>
      <c r="Q50" s="170"/>
      <c r="U50" s="56"/>
      <c r="V50" s="19"/>
      <c r="W50" s="19"/>
      <c r="X50" s="19"/>
      <c r="Y50" s="19"/>
      <c r="Z50" s="19"/>
      <c r="AA50" s="19"/>
      <c r="AB50" s="167"/>
      <c r="AC50" s="171"/>
      <c r="AD50" s="168"/>
      <c r="AE50" s="168"/>
      <c r="AF50" s="168"/>
      <c r="AG50" s="168"/>
      <c r="AH50" s="168"/>
      <c r="AI50" s="168"/>
      <c r="AJ50" s="168"/>
      <c r="AK50" s="168"/>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c r="CS50" s="169"/>
      <c r="CT50" s="169"/>
      <c r="CU50" s="169"/>
      <c r="CV50" s="169"/>
      <c r="CW50" s="169"/>
      <c r="CX50" s="169"/>
      <c r="CY50" s="169"/>
      <c r="CZ50" s="169"/>
      <c r="DA50" s="169"/>
      <c r="DB50" s="169"/>
      <c r="DC50" s="169"/>
      <c r="DD50" s="169"/>
      <c r="DE50" s="169"/>
      <c r="DF50" s="169"/>
      <c r="DG50" s="169"/>
      <c r="DH50" s="169"/>
      <c r="DI50" s="169"/>
      <c r="DJ50" s="169"/>
      <c r="DK50" s="169"/>
      <c r="DL50" s="169"/>
      <c r="DM50" s="169"/>
      <c r="DN50" s="169"/>
      <c r="DO50" s="169"/>
      <c r="DP50" s="169"/>
      <c r="DQ50" s="169"/>
      <c r="DR50" s="169"/>
      <c r="DS50" s="169"/>
      <c r="DT50" s="169"/>
      <c r="DU50" s="169"/>
      <c r="DV50" s="169"/>
      <c r="DW50" s="169"/>
      <c r="DX50" s="169"/>
      <c r="DY50" s="169"/>
      <c r="DZ50" s="169"/>
      <c r="EA50" s="169"/>
      <c r="EB50" s="169"/>
      <c r="EC50" s="169"/>
      <c r="ED50" s="169"/>
      <c r="EE50" s="169"/>
      <c r="EF50" s="169"/>
      <c r="EG50" s="169"/>
      <c r="EH50" s="169"/>
      <c r="EI50" s="169"/>
      <c r="EJ50" s="169"/>
      <c r="EK50" s="169"/>
      <c r="EL50" s="169"/>
      <c r="EM50" s="169"/>
      <c r="EN50" s="169"/>
      <c r="EO50" s="169"/>
      <c r="EP50" s="169"/>
      <c r="EQ50" s="169"/>
      <c r="ER50" s="169"/>
      <c r="ES50" s="169"/>
      <c r="ET50" s="169"/>
      <c r="EU50" s="169"/>
      <c r="EV50" s="169"/>
      <c r="EW50" s="169"/>
      <c r="EX50" s="169"/>
      <c r="EY50" s="169"/>
      <c r="EZ50" s="169"/>
      <c r="FA50" s="169"/>
      <c r="FB50" s="169"/>
      <c r="FC50" s="169"/>
      <c r="FD50" s="169"/>
      <c r="FE50" s="169"/>
      <c r="FF50" s="169"/>
      <c r="FG50" s="169"/>
      <c r="FH50" s="169"/>
      <c r="FI50" s="169"/>
      <c r="FJ50" s="169"/>
      <c r="FK50" s="169"/>
      <c r="FL50" s="169"/>
      <c r="FM50" s="169"/>
      <c r="FN50" s="169"/>
      <c r="FO50" s="169"/>
      <c r="FP50" s="169"/>
      <c r="FQ50" s="169"/>
      <c r="FR50" s="169"/>
      <c r="FS50" s="169"/>
      <c r="FT50" s="169"/>
      <c r="FU50" s="169"/>
      <c r="FV50" s="169"/>
      <c r="FW50" s="169"/>
      <c r="FX50" s="169"/>
      <c r="FY50" s="169"/>
      <c r="FZ50" s="169"/>
      <c r="GA50" s="169"/>
      <c r="GB50" s="169"/>
      <c r="GC50" s="169"/>
      <c r="GD50" s="169"/>
      <c r="GE50" s="169"/>
      <c r="GF50" s="169"/>
      <c r="GG50" s="169"/>
      <c r="GH50" s="169"/>
      <c r="GI50" s="169"/>
      <c r="GJ50" s="169"/>
      <c r="GK50" s="169"/>
      <c r="GL50" s="169"/>
      <c r="GM50" s="169"/>
      <c r="GN50" s="169"/>
      <c r="GO50" s="169"/>
      <c r="GP50" s="169"/>
      <c r="GQ50" s="169"/>
      <c r="GR50" s="169"/>
      <c r="GS50" s="169"/>
      <c r="GT50" s="169"/>
      <c r="GU50" s="169"/>
      <c r="GV50" s="169"/>
      <c r="GW50" s="169"/>
      <c r="GX50" s="169"/>
      <c r="GY50" s="169"/>
      <c r="GZ50" s="169"/>
      <c r="HA50" s="169"/>
      <c r="HB50" s="169"/>
      <c r="HC50" s="169"/>
      <c r="HD50" s="169"/>
      <c r="HE50" s="169"/>
      <c r="HF50" s="169"/>
      <c r="HG50" s="169"/>
      <c r="HH50" s="169"/>
      <c r="HI50" s="169"/>
      <c r="HJ50" s="169"/>
      <c r="HK50" s="169"/>
      <c r="HL50" s="169"/>
      <c r="HM50" s="169"/>
      <c r="HN50" s="169"/>
      <c r="HO50" s="169"/>
      <c r="HP50" s="169"/>
      <c r="HQ50" s="169"/>
      <c r="HR50" s="169"/>
      <c r="HS50" s="169"/>
      <c r="HT50" s="169"/>
      <c r="HU50" s="169"/>
      <c r="HV50" s="169"/>
      <c r="HW50" s="169"/>
      <c r="HX50" s="169"/>
      <c r="HY50" s="169"/>
      <c r="HZ50" s="169"/>
      <c r="IA50" s="169"/>
      <c r="IB50" s="169"/>
      <c r="IC50" s="169"/>
      <c r="ID50" s="169"/>
      <c r="IE50" s="169"/>
      <c r="IF50" s="169"/>
      <c r="IG50" s="169"/>
      <c r="IH50" s="169"/>
      <c r="II50" s="169"/>
      <c r="IJ50" s="169"/>
      <c r="IK50" s="169"/>
      <c r="IL50" s="169"/>
      <c r="IM50" s="169"/>
      <c r="IN50" s="169"/>
      <c r="IO50" s="169"/>
      <c r="IP50" s="169"/>
      <c r="IQ50" s="169"/>
      <c r="IR50" s="169"/>
      <c r="IS50" s="169"/>
    </row>
    <row r="51" spans="1:253" s="9" customFormat="1" ht="21.75" hidden="1" customHeight="1">
      <c r="A51" s="85" t="s">
        <v>130</v>
      </c>
      <c r="B51" s="30"/>
      <c r="C51" s="30"/>
      <c r="D51" s="19"/>
      <c r="E51" s="19"/>
      <c r="F51" s="19"/>
      <c r="G51" s="19"/>
      <c r="H51" s="19"/>
      <c r="I51" s="19"/>
      <c r="J51" s="19"/>
      <c r="K51" s="19"/>
      <c r="L51" s="170"/>
      <c r="M51" s="19"/>
      <c r="N51" s="19"/>
      <c r="O51" s="170"/>
      <c r="P51" s="170"/>
      <c r="Q51" s="170"/>
      <c r="V51" s="19"/>
      <c r="W51" s="19"/>
      <c r="X51" s="19"/>
      <c r="Y51" s="19"/>
      <c r="Z51" s="19"/>
      <c r="AA51" s="19"/>
      <c r="AB51" s="167"/>
      <c r="AC51" s="171"/>
      <c r="AD51" s="168"/>
      <c r="AE51" s="168"/>
      <c r="AF51" s="168"/>
      <c r="AG51" s="168"/>
      <c r="AH51" s="168"/>
      <c r="AI51" s="168"/>
      <c r="AJ51" s="168"/>
      <c r="AK51" s="168"/>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c r="CS51" s="169"/>
      <c r="CT51" s="169"/>
      <c r="CU51" s="169"/>
      <c r="CV51" s="169"/>
      <c r="CW51" s="169"/>
      <c r="CX51" s="169"/>
      <c r="CY51" s="169"/>
      <c r="CZ51" s="169"/>
      <c r="DA51" s="169"/>
      <c r="DB51" s="169"/>
      <c r="DC51" s="169"/>
      <c r="DD51" s="169"/>
      <c r="DE51" s="169"/>
      <c r="DF51" s="169"/>
      <c r="DG51" s="169"/>
      <c r="DH51" s="169"/>
      <c r="DI51" s="169"/>
      <c r="DJ51" s="169"/>
      <c r="DK51" s="169"/>
      <c r="DL51" s="169"/>
      <c r="DM51" s="169"/>
      <c r="DN51" s="169"/>
      <c r="DO51" s="169"/>
      <c r="DP51" s="169"/>
      <c r="DQ51" s="169"/>
      <c r="DR51" s="169"/>
      <c r="DS51" s="169"/>
      <c r="DT51" s="169"/>
      <c r="DU51" s="169"/>
      <c r="DV51" s="169"/>
      <c r="DW51" s="169"/>
      <c r="DX51" s="169"/>
      <c r="DY51" s="169"/>
      <c r="DZ51" s="169"/>
      <c r="EA51" s="169"/>
      <c r="EB51" s="169"/>
      <c r="EC51" s="169"/>
      <c r="ED51" s="169"/>
      <c r="EE51" s="169"/>
      <c r="EF51" s="169"/>
      <c r="EG51" s="169"/>
      <c r="EH51" s="169"/>
      <c r="EI51" s="169"/>
      <c r="EJ51" s="169"/>
      <c r="EK51" s="169"/>
      <c r="EL51" s="169"/>
      <c r="EM51" s="169"/>
      <c r="EN51" s="169"/>
      <c r="EO51" s="169"/>
      <c r="EP51" s="169"/>
      <c r="EQ51" s="169"/>
      <c r="ER51" s="169"/>
      <c r="ES51" s="169"/>
      <c r="ET51" s="169"/>
      <c r="EU51" s="169"/>
      <c r="EV51" s="169"/>
      <c r="EW51" s="169"/>
      <c r="EX51" s="169"/>
      <c r="EY51" s="169"/>
      <c r="EZ51" s="169"/>
      <c r="FA51" s="169"/>
      <c r="FB51" s="169"/>
      <c r="FC51" s="169"/>
      <c r="FD51" s="169"/>
      <c r="FE51" s="169"/>
      <c r="FF51" s="169"/>
      <c r="FG51" s="169"/>
      <c r="FH51" s="169"/>
      <c r="FI51" s="169"/>
      <c r="FJ51" s="169"/>
      <c r="FK51" s="169"/>
      <c r="FL51" s="169"/>
      <c r="FM51" s="169"/>
      <c r="FN51" s="169"/>
      <c r="FO51" s="169"/>
      <c r="FP51" s="169"/>
      <c r="FQ51" s="169"/>
      <c r="FR51" s="169"/>
      <c r="FS51" s="169"/>
      <c r="FT51" s="169"/>
      <c r="FU51" s="169"/>
      <c r="FV51" s="169"/>
      <c r="FW51" s="169"/>
      <c r="FX51" s="169"/>
      <c r="FY51" s="169"/>
      <c r="FZ51" s="169"/>
      <c r="GA51" s="169"/>
      <c r="GB51" s="169"/>
      <c r="GC51" s="169"/>
      <c r="GD51" s="169"/>
      <c r="GE51" s="169"/>
      <c r="GF51" s="169"/>
      <c r="GG51" s="169"/>
      <c r="GH51" s="169"/>
      <c r="GI51" s="169"/>
      <c r="GJ51" s="169"/>
      <c r="GK51" s="169"/>
      <c r="GL51" s="169"/>
      <c r="GM51" s="169"/>
      <c r="GN51" s="169"/>
      <c r="GO51" s="169"/>
      <c r="GP51" s="169"/>
      <c r="GQ51" s="169"/>
      <c r="GR51" s="169"/>
      <c r="GS51" s="169"/>
      <c r="GT51" s="169"/>
      <c r="GU51" s="169"/>
      <c r="GV51" s="169"/>
      <c r="GW51" s="169"/>
      <c r="GX51" s="169"/>
      <c r="GY51" s="169"/>
      <c r="GZ51" s="169"/>
      <c r="HA51" s="169"/>
      <c r="HB51" s="169"/>
      <c r="HC51" s="169"/>
      <c r="HD51" s="169"/>
      <c r="HE51" s="169"/>
      <c r="HF51" s="169"/>
      <c r="HG51" s="169"/>
      <c r="HH51" s="169"/>
      <c r="HI51" s="169"/>
      <c r="HJ51" s="169"/>
      <c r="HK51" s="169"/>
      <c r="HL51" s="169"/>
      <c r="HM51" s="169"/>
      <c r="HN51" s="169"/>
      <c r="HO51" s="169"/>
      <c r="HP51" s="169"/>
      <c r="HQ51" s="169"/>
      <c r="HR51" s="169"/>
      <c r="HS51" s="169"/>
      <c r="HT51" s="169"/>
      <c r="HU51" s="169"/>
      <c r="HV51" s="169"/>
      <c r="HW51" s="169"/>
      <c r="HX51" s="169"/>
      <c r="HY51" s="169"/>
      <c r="HZ51" s="169"/>
      <c r="IA51" s="169"/>
      <c r="IB51" s="169"/>
      <c r="IC51" s="169"/>
      <c r="ID51" s="169"/>
      <c r="IE51" s="169"/>
      <c r="IF51" s="169"/>
      <c r="IG51" s="169"/>
      <c r="IH51" s="169"/>
      <c r="II51" s="169"/>
      <c r="IJ51" s="169"/>
      <c r="IK51" s="169"/>
      <c r="IL51" s="169"/>
      <c r="IM51" s="169"/>
      <c r="IN51" s="169"/>
      <c r="IO51" s="169"/>
      <c r="IP51" s="169"/>
      <c r="IQ51" s="169"/>
      <c r="IR51" s="169"/>
      <c r="IS51" s="169"/>
    </row>
    <row r="52" spans="1:253" s="77" customFormat="1" ht="38.25" customHeight="1">
      <c r="A52" s="311" t="s">
        <v>32</v>
      </c>
      <c r="B52" s="308" t="s">
        <v>198</v>
      </c>
      <c r="C52" s="360"/>
      <c r="D52" s="308" t="s">
        <v>199</v>
      </c>
      <c r="E52" s="360"/>
      <c r="F52" s="361" t="s">
        <v>10</v>
      </c>
      <c r="G52" s="68"/>
      <c r="H52" s="29"/>
      <c r="J52" s="29"/>
      <c r="K52" s="29"/>
      <c r="L52" s="29"/>
      <c r="M52" s="29"/>
      <c r="N52" s="29"/>
      <c r="T52" s="311" t="s">
        <v>32</v>
      </c>
      <c r="U52" s="308" t="s">
        <v>116</v>
      </c>
      <c r="V52" s="310"/>
      <c r="W52" s="308" t="s">
        <v>20</v>
      </c>
      <c r="X52" s="310"/>
      <c r="Y52" s="323"/>
      <c r="Z52" s="323"/>
      <c r="AA52" s="323"/>
    </row>
    <row r="53" spans="1:253" s="77" customFormat="1" ht="30.75" customHeight="1">
      <c r="A53" s="312"/>
      <c r="B53" s="287" t="s">
        <v>116</v>
      </c>
      <c r="C53" s="287" t="s">
        <v>20</v>
      </c>
      <c r="D53" s="287" t="s">
        <v>116</v>
      </c>
      <c r="E53" s="287" t="s">
        <v>20</v>
      </c>
      <c r="F53" s="362"/>
      <c r="G53" s="289"/>
      <c r="H53" s="29"/>
      <c r="I53" s="29"/>
      <c r="J53" s="29"/>
      <c r="K53" s="29"/>
      <c r="L53" s="29"/>
      <c r="M53" s="29"/>
      <c r="N53" s="29"/>
      <c r="T53" s="312"/>
      <c r="U53" s="287" t="s">
        <v>112</v>
      </c>
      <c r="V53" s="287" t="s">
        <v>167</v>
      </c>
      <c r="W53" s="287" t="s">
        <v>112</v>
      </c>
      <c r="X53" s="287" t="s">
        <v>167</v>
      </c>
      <c r="Y53" s="323"/>
      <c r="Z53" s="323"/>
      <c r="AA53" s="323"/>
    </row>
    <row r="54" spans="1:253" s="77" customFormat="1" ht="22.5" customHeight="1">
      <c r="A54" s="172" t="s">
        <v>27</v>
      </c>
      <c r="B54" s="58"/>
      <c r="C54" s="58"/>
      <c r="D54" s="58"/>
      <c r="E54" s="58"/>
      <c r="F54" s="58"/>
      <c r="G54" s="15"/>
      <c r="H54" s="284"/>
      <c r="J54" s="94"/>
      <c r="K54" s="94"/>
      <c r="L54" s="94"/>
      <c r="M54" s="94"/>
      <c r="N54" s="94"/>
      <c r="T54" s="172" t="s">
        <v>27</v>
      </c>
      <c r="U54" s="107"/>
      <c r="V54" s="58">
        <v>815.50400000000002</v>
      </c>
      <c r="W54" s="107"/>
      <c r="X54" s="58">
        <v>31868.027820000003</v>
      </c>
      <c r="Y54" s="23"/>
      <c r="Z54" s="23"/>
      <c r="AA54" s="23"/>
      <c r="AC54" s="125"/>
      <c r="AD54" s="125"/>
      <c r="AE54" s="125"/>
      <c r="AF54" s="125"/>
    </row>
    <row r="55" spans="1:253" s="61" customFormat="1" ht="22.5" customHeight="1">
      <c r="A55" s="223" t="s">
        <v>51</v>
      </c>
      <c r="B55" s="20"/>
      <c r="C55" s="20"/>
      <c r="D55" s="20"/>
      <c r="E55" s="20"/>
      <c r="F55" s="20"/>
      <c r="G55" s="73"/>
      <c r="H55" s="285"/>
      <c r="I55" s="114"/>
      <c r="J55" s="114"/>
      <c r="K55" s="114"/>
      <c r="L55" s="114"/>
      <c r="M55" s="114"/>
      <c r="N55" s="114"/>
      <c r="T55" s="223" t="s">
        <v>51</v>
      </c>
      <c r="U55" s="20"/>
      <c r="V55" s="195">
        <v>319.50400000000002</v>
      </c>
      <c r="W55" s="20"/>
      <c r="X55" s="195">
        <v>20983.027820000003</v>
      </c>
      <c r="Y55" s="224"/>
      <c r="Z55" s="224"/>
      <c r="AA55" s="224"/>
      <c r="AC55" s="196"/>
      <c r="AD55" s="196"/>
      <c r="AE55" s="196"/>
      <c r="AF55" s="196"/>
    </row>
    <row r="56" spans="1:253" s="61" customFormat="1" ht="22.5" customHeight="1">
      <c r="A56" s="225" t="s">
        <v>189</v>
      </c>
      <c r="B56" s="54"/>
      <c r="C56" s="54"/>
      <c r="D56" s="54"/>
      <c r="E56" s="53"/>
      <c r="F56" s="53"/>
      <c r="G56" s="114"/>
      <c r="H56" s="285"/>
      <c r="I56" s="114"/>
      <c r="J56" s="114"/>
      <c r="K56" s="114"/>
      <c r="L56" s="114"/>
      <c r="M56" s="114"/>
      <c r="N56" s="114"/>
      <c r="T56" s="225" t="s">
        <v>41</v>
      </c>
      <c r="U56" s="54">
        <v>38.4</v>
      </c>
      <c r="V56" s="53">
        <v>75.414000000000001</v>
      </c>
      <c r="W56" s="54">
        <v>1612.8000000000002</v>
      </c>
      <c r="X56" s="53">
        <v>1392.4400200000002</v>
      </c>
      <c r="Y56" s="224"/>
      <c r="Z56" s="224"/>
      <c r="AA56" s="224"/>
      <c r="AC56" s="196"/>
      <c r="AD56" s="196"/>
      <c r="AE56" s="196"/>
      <c r="AF56" s="196"/>
    </row>
    <row r="57" spans="1:253" s="61" customFormat="1" ht="22.5" customHeight="1">
      <c r="A57" s="225" t="s">
        <v>42</v>
      </c>
      <c r="B57" s="54"/>
      <c r="C57" s="54"/>
      <c r="D57" s="54"/>
      <c r="E57" s="53"/>
      <c r="F57" s="53"/>
      <c r="G57" s="114"/>
      <c r="H57" s="285"/>
      <c r="I57" s="114"/>
      <c r="J57" s="114"/>
      <c r="K57" s="114"/>
      <c r="L57" s="114"/>
      <c r="M57" s="114"/>
      <c r="N57" s="114"/>
      <c r="T57" s="225" t="s">
        <v>42</v>
      </c>
      <c r="U57" s="54">
        <v>0</v>
      </c>
      <c r="V57" s="53">
        <v>0</v>
      </c>
      <c r="W57" s="54">
        <v>1533</v>
      </c>
      <c r="X57" s="53">
        <v>4012.7418000000002</v>
      </c>
      <c r="Y57" s="224"/>
      <c r="Z57" s="224"/>
      <c r="AA57" s="224"/>
      <c r="AC57" s="196"/>
      <c r="AD57" s="196"/>
      <c r="AE57" s="196"/>
      <c r="AF57" s="196"/>
    </row>
    <row r="58" spans="1:253" s="61" customFormat="1" ht="22.5" customHeight="1">
      <c r="A58" s="225" t="s">
        <v>185</v>
      </c>
      <c r="B58" s="54"/>
      <c r="C58" s="54"/>
      <c r="D58" s="54"/>
      <c r="E58" s="53"/>
      <c r="F58" s="53"/>
      <c r="G58" s="114"/>
      <c r="H58" s="285"/>
      <c r="I58" s="114"/>
      <c r="J58" s="114"/>
      <c r="K58" s="114"/>
      <c r="L58" s="114"/>
      <c r="M58" s="114"/>
      <c r="N58" s="114"/>
      <c r="T58" s="225" t="s">
        <v>185</v>
      </c>
      <c r="U58" s="54">
        <v>104.328</v>
      </c>
      <c r="V58" s="53">
        <v>244.09</v>
      </c>
      <c r="W58" s="54">
        <v>2311.6407999999997</v>
      </c>
      <c r="X58" s="53">
        <v>5382.3910000000005</v>
      </c>
      <c r="Y58" s="224"/>
      <c r="Z58" s="224"/>
      <c r="AA58" s="224"/>
      <c r="AC58" s="196"/>
      <c r="AD58" s="196"/>
      <c r="AE58" s="196"/>
      <c r="AF58" s="196"/>
    </row>
    <row r="59" spans="1:253" s="61" customFormat="1" ht="22.5" customHeight="1">
      <c r="A59" s="225" t="s">
        <v>177</v>
      </c>
      <c r="B59" s="54"/>
      <c r="C59" s="54"/>
      <c r="D59" s="54"/>
      <c r="E59" s="54"/>
      <c r="F59" s="54"/>
      <c r="G59" s="114"/>
      <c r="H59" s="285"/>
      <c r="I59" s="114"/>
      <c r="J59" s="114"/>
      <c r="K59" s="114"/>
      <c r="L59" s="114"/>
      <c r="M59" s="114"/>
      <c r="N59" s="114"/>
      <c r="T59" s="225"/>
      <c r="U59" s="54">
        <v>0</v>
      </c>
      <c r="V59" s="53">
        <v>0</v>
      </c>
      <c r="W59" s="54">
        <v>5250</v>
      </c>
      <c r="X59" s="53">
        <v>10195.455</v>
      </c>
      <c r="Y59" s="224"/>
      <c r="Z59" s="224"/>
      <c r="AA59" s="224"/>
      <c r="AC59" s="196"/>
      <c r="AD59" s="196"/>
      <c r="AE59" s="196"/>
      <c r="AF59" s="196"/>
    </row>
    <row r="60" spans="1:253" s="77" customFormat="1" ht="23.25" customHeight="1">
      <c r="A60" s="223" t="s">
        <v>172</v>
      </c>
      <c r="B60" s="20"/>
      <c r="C60" s="20"/>
      <c r="D60" s="20"/>
      <c r="E60" s="20"/>
      <c r="F60" s="20"/>
      <c r="G60" s="73"/>
      <c r="H60" s="73"/>
      <c r="I60" s="118"/>
      <c r="J60" s="118"/>
      <c r="K60" s="118"/>
      <c r="L60" s="118"/>
      <c r="M60" s="118"/>
      <c r="N60" s="118"/>
      <c r="T60" s="223" t="s">
        <v>172</v>
      </c>
      <c r="U60" s="20">
        <v>3750</v>
      </c>
      <c r="V60" s="20">
        <v>381</v>
      </c>
      <c r="W60" s="20">
        <v>122881</v>
      </c>
      <c r="X60" s="20">
        <v>9650</v>
      </c>
      <c r="Y60" s="23"/>
      <c r="Z60" s="23"/>
      <c r="AA60" s="23"/>
      <c r="AC60" s="125"/>
      <c r="AD60" s="125"/>
      <c r="AE60" s="125"/>
      <c r="AF60" s="125"/>
    </row>
    <row r="61" spans="1:253" s="61" customFormat="1" ht="23.25" customHeight="1">
      <c r="A61" s="225" t="s">
        <v>190</v>
      </c>
      <c r="B61" s="54"/>
      <c r="C61" s="54"/>
      <c r="D61" s="54"/>
      <c r="E61" s="54"/>
      <c r="F61" s="54"/>
      <c r="G61" s="114"/>
      <c r="H61" s="114"/>
      <c r="I61" s="226"/>
      <c r="J61" s="226"/>
      <c r="K61" s="226"/>
      <c r="L61" s="226"/>
      <c r="M61" s="226"/>
      <c r="N61" s="226"/>
      <c r="T61" s="227"/>
      <c r="U61" s="54">
        <v>3750</v>
      </c>
      <c r="V61" s="54">
        <v>381</v>
      </c>
      <c r="W61" s="54">
        <v>101320</v>
      </c>
      <c r="X61" s="54">
        <v>8584</v>
      </c>
      <c r="Y61" s="224"/>
      <c r="Z61" s="224"/>
      <c r="AA61" s="224"/>
      <c r="AC61" s="196"/>
      <c r="AD61" s="196"/>
      <c r="AE61" s="196"/>
      <c r="AF61" s="196"/>
    </row>
    <row r="62" spans="1:253" s="61" customFormat="1" ht="23.25" customHeight="1">
      <c r="A62" s="225" t="s">
        <v>191</v>
      </c>
      <c r="B62" s="54"/>
      <c r="C62" s="54"/>
      <c r="D62" s="54"/>
      <c r="E62" s="54"/>
      <c r="F62" s="54"/>
      <c r="G62" s="114"/>
      <c r="H62" s="114"/>
      <c r="I62" s="226"/>
      <c r="J62" s="226"/>
      <c r="K62" s="226"/>
      <c r="L62" s="226"/>
      <c r="M62" s="226"/>
      <c r="N62" s="226"/>
      <c r="T62" s="227"/>
      <c r="U62" s="54">
        <v>0</v>
      </c>
      <c r="V62" s="54">
        <v>0</v>
      </c>
      <c r="W62" s="54">
        <v>21561</v>
      </c>
      <c r="X62" s="54">
        <v>1066</v>
      </c>
      <c r="Y62" s="224"/>
      <c r="Z62" s="224"/>
      <c r="AA62" s="224"/>
      <c r="AC62" s="196"/>
      <c r="AD62" s="196"/>
      <c r="AE62" s="196"/>
      <c r="AF62" s="196"/>
    </row>
    <row r="63" spans="1:253" s="77" customFormat="1" ht="27" customHeight="1">
      <c r="A63" s="223" t="s">
        <v>11</v>
      </c>
      <c r="B63" s="20"/>
      <c r="C63" s="20"/>
      <c r="D63" s="20"/>
      <c r="E63" s="20"/>
      <c r="F63" s="20"/>
      <c r="G63" s="73"/>
      <c r="H63" s="73"/>
      <c r="I63" s="118"/>
      <c r="J63" s="118"/>
      <c r="K63" s="118"/>
      <c r="L63" s="118"/>
      <c r="M63" s="118"/>
      <c r="N63" s="118"/>
      <c r="T63" s="223" t="s">
        <v>11</v>
      </c>
      <c r="U63" s="20">
        <v>162</v>
      </c>
      <c r="V63" s="20">
        <v>115</v>
      </c>
      <c r="W63" s="20">
        <v>1537</v>
      </c>
      <c r="X63" s="20">
        <v>1235</v>
      </c>
      <c r="Y63" s="193"/>
      <c r="Z63" s="73"/>
      <c r="AA63" s="228"/>
      <c r="AC63" s="125"/>
      <c r="AD63" s="125"/>
      <c r="AE63" s="125"/>
      <c r="AF63" s="125"/>
    </row>
    <row r="64" spans="1:253" s="77" customFormat="1" ht="22.5" customHeight="1">
      <c r="A64" s="223" t="s">
        <v>28</v>
      </c>
      <c r="B64" s="195"/>
      <c r="C64" s="195"/>
      <c r="D64" s="195"/>
      <c r="E64" s="20"/>
      <c r="F64" s="43"/>
      <c r="G64" s="73"/>
      <c r="H64" s="24"/>
      <c r="I64" s="118"/>
      <c r="J64" s="118"/>
      <c r="K64" s="118"/>
      <c r="L64" s="118"/>
      <c r="M64" s="118"/>
      <c r="N64" s="118"/>
      <c r="T64" s="223" t="s">
        <v>28</v>
      </c>
      <c r="U64" s="20">
        <v>0</v>
      </c>
      <c r="V64" s="195">
        <v>0</v>
      </c>
      <c r="W64" s="20">
        <v>373.32166000000001</v>
      </c>
      <c r="X64" s="195">
        <v>348.799261</v>
      </c>
      <c r="Y64" s="23"/>
      <c r="Z64" s="23"/>
      <c r="AA64" s="23"/>
      <c r="AC64" s="125"/>
      <c r="AD64" s="125"/>
      <c r="AE64" s="125"/>
      <c r="AF64" s="125"/>
    </row>
    <row r="65" spans="1:32" s="77" customFormat="1" ht="22.5" customHeight="1">
      <c r="A65" s="225" t="s">
        <v>206</v>
      </c>
      <c r="B65" s="54"/>
      <c r="C65" s="53"/>
      <c r="D65" s="53"/>
      <c r="E65" s="54"/>
      <c r="F65" s="54"/>
      <c r="G65" s="73"/>
      <c r="H65" s="24"/>
      <c r="I65" s="118"/>
      <c r="J65" s="118"/>
      <c r="K65" s="118"/>
      <c r="L65" s="118"/>
      <c r="M65" s="118"/>
      <c r="N65" s="118"/>
      <c r="T65" s="223"/>
      <c r="U65" s="20"/>
      <c r="V65" s="195"/>
      <c r="W65" s="20"/>
      <c r="X65" s="195"/>
      <c r="Y65" s="23"/>
      <c r="Z65" s="23"/>
      <c r="AA65" s="23"/>
      <c r="AC65" s="125"/>
      <c r="AD65" s="125"/>
      <c r="AE65" s="125"/>
      <c r="AF65" s="125"/>
    </row>
    <row r="66" spans="1:32" s="61" customFormat="1" ht="22.5" customHeight="1">
      <c r="A66" s="225" t="s">
        <v>185</v>
      </c>
      <c r="B66" s="54"/>
      <c r="C66" s="53"/>
      <c r="D66" s="54"/>
      <c r="E66" s="54"/>
      <c r="F66" s="54"/>
      <c r="G66" s="114"/>
      <c r="H66" s="60"/>
      <c r="I66" s="226"/>
      <c r="J66" s="226"/>
      <c r="K66" s="226"/>
      <c r="L66" s="226"/>
      <c r="M66" s="226"/>
      <c r="N66" s="226"/>
      <c r="T66" s="225" t="s">
        <v>185</v>
      </c>
      <c r="U66" s="54">
        <v>0</v>
      </c>
      <c r="V66" s="53">
        <v>0</v>
      </c>
      <c r="W66" s="54">
        <v>373.32166000000001</v>
      </c>
      <c r="X66" s="53">
        <v>348.799261</v>
      </c>
      <c r="Y66" s="224"/>
      <c r="Z66" s="224"/>
      <c r="AA66" s="224"/>
      <c r="AC66" s="196"/>
      <c r="AD66" s="196"/>
      <c r="AE66" s="196"/>
      <c r="AF66" s="196"/>
    </row>
    <row r="67" spans="1:32" s="77" customFormat="1" ht="22.5" customHeight="1">
      <c r="A67" s="223" t="s">
        <v>14</v>
      </c>
      <c r="B67" s="20"/>
      <c r="C67" s="20"/>
      <c r="D67" s="20"/>
      <c r="E67" s="20"/>
      <c r="F67" s="20"/>
      <c r="G67" s="73"/>
      <c r="H67" s="73"/>
      <c r="I67" s="118"/>
      <c r="J67" s="118"/>
      <c r="K67" s="118"/>
      <c r="L67" s="118"/>
      <c r="M67" s="118"/>
      <c r="N67" s="118"/>
      <c r="T67" s="223" t="s">
        <v>14</v>
      </c>
      <c r="U67" s="20">
        <v>2225.6</v>
      </c>
      <c r="V67" s="20">
        <v>777.81028071008177</v>
      </c>
      <c r="W67" s="20">
        <v>49479.9</v>
      </c>
      <c r="X67" s="20">
        <v>11591.643881710081</v>
      </c>
      <c r="Y67" s="24"/>
      <c r="Z67" s="88"/>
      <c r="AA67" s="23"/>
      <c r="AB67" s="55"/>
      <c r="AC67" s="125"/>
      <c r="AD67" s="125"/>
      <c r="AE67" s="125"/>
      <c r="AF67" s="125"/>
    </row>
    <row r="68" spans="1:32" s="77" customFormat="1" ht="22.5" customHeight="1">
      <c r="A68" s="223" t="s">
        <v>29</v>
      </c>
      <c r="B68" s="195"/>
      <c r="C68" s="20"/>
      <c r="D68" s="195"/>
      <c r="E68" s="20"/>
      <c r="F68" s="20"/>
      <c r="G68" s="119"/>
      <c r="H68" s="59"/>
      <c r="I68" s="118"/>
      <c r="J68" s="118"/>
      <c r="K68" s="118"/>
      <c r="L68" s="118"/>
      <c r="M68" s="118"/>
      <c r="N68" s="118"/>
      <c r="T68" s="223" t="s">
        <v>29</v>
      </c>
      <c r="U68" s="195"/>
      <c r="V68" s="20">
        <v>0</v>
      </c>
      <c r="W68" s="20"/>
      <c r="X68" s="20">
        <v>1251.0130000000001</v>
      </c>
      <c r="Y68" s="23"/>
      <c r="Z68" s="88"/>
      <c r="AA68" s="88"/>
      <c r="AB68" s="55"/>
      <c r="AC68" s="125"/>
      <c r="AD68" s="125"/>
      <c r="AE68" s="125"/>
      <c r="AF68" s="125"/>
    </row>
    <row r="69" spans="1:32" s="77" customFormat="1" ht="22.5" customHeight="1">
      <c r="A69" s="225" t="s">
        <v>41</v>
      </c>
      <c r="B69" s="54"/>
      <c r="C69" s="54"/>
      <c r="D69" s="54"/>
      <c r="E69" s="54"/>
      <c r="F69" s="54"/>
      <c r="G69" s="119"/>
      <c r="H69" s="59"/>
      <c r="I69" s="118"/>
      <c r="J69" s="118"/>
      <c r="K69" s="118"/>
      <c r="L69" s="118"/>
      <c r="M69" s="118"/>
      <c r="N69" s="118"/>
      <c r="T69" s="225" t="s">
        <v>41</v>
      </c>
      <c r="U69" s="53">
        <v>0</v>
      </c>
      <c r="V69" s="53">
        <v>0</v>
      </c>
      <c r="W69" s="54">
        <v>6509</v>
      </c>
      <c r="X69" s="54">
        <v>603.91300000000001</v>
      </c>
      <c r="Y69" s="23"/>
      <c r="Z69" s="88"/>
      <c r="AA69" s="88"/>
      <c r="AB69" s="55"/>
      <c r="AC69" s="125"/>
      <c r="AD69" s="125"/>
      <c r="AE69" s="125"/>
      <c r="AF69" s="125"/>
    </row>
    <row r="70" spans="1:32" s="77" customFormat="1" ht="22.5" customHeight="1">
      <c r="A70" s="225" t="s">
        <v>42</v>
      </c>
      <c r="B70" s="53"/>
      <c r="C70" s="54"/>
      <c r="D70" s="53"/>
      <c r="E70" s="54"/>
      <c r="F70" s="54"/>
      <c r="G70" s="119"/>
      <c r="H70" s="59"/>
      <c r="I70" s="118"/>
      <c r="J70" s="118"/>
      <c r="K70" s="118"/>
      <c r="L70" s="118"/>
      <c r="M70" s="118"/>
      <c r="N70" s="118"/>
      <c r="T70" s="225" t="s">
        <v>42</v>
      </c>
      <c r="U70" s="53">
        <v>0</v>
      </c>
      <c r="V70" s="53">
        <v>0</v>
      </c>
      <c r="W70" s="54">
        <v>278</v>
      </c>
      <c r="X70" s="54">
        <v>560.9</v>
      </c>
      <c r="Y70" s="23"/>
      <c r="Z70" s="88"/>
      <c r="AA70" s="88"/>
      <c r="AB70" s="55"/>
      <c r="AC70" s="125"/>
      <c r="AD70" s="125"/>
      <c r="AE70" s="125"/>
      <c r="AF70" s="125"/>
    </row>
    <row r="71" spans="1:32" s="77" customFormat="1" ht="22.5" customHeight="1">
      <c r="A71" s="225" t="s">
        <v>185</v>
      </c>
      <c r="B71" s="53"/>
      <c r="C71" s="54"/>
      <c r="D71" s="53"/>
      <c r="E71" s="54"/>
      <c r="F71" s="54"/>
      <c r="G71" s="119"/>
      <c r="H71" s="59"/>
      <c r="I71" s="118"/>
      <c r="J71" s="118"/>
      <c r="K71" s="118"/>
      <c r="L71" s="118"/>
      <c r="M71" s="118"/>
      <c r="N71" s="118"/>
      <c r="T71" s="229"/>
      <c r="U71" s="53">
        <v>0</v>
      </c>
      <c r="V71" s="53">
        <v>0</v>
      </c>
      <c r="W71" s="54">
        <v>31.75</v>
      </c>
      <c r="X71" s="54">
        <v>86.2</v>
      </c>
      <c r="Y71" s="23"/>
      <c r="Z71" s="88"/>
      <c r="AA71" s="88"/>
      <c r="AB71" s="55"/>
      <c r="AC71" s="125"/>
      <c r="AD71" s="125"/>
      <c r="AE71" s="125"/>
      <c r="AF71" s="125"/>
    </row>
    <row r="72" spans="1:32" s="192" customFormat="1" ht="22.5" customHeight="1">
      <c r="A72" s="230" t="s">
        <v>34</v>
      </c>
      <c r="B72" s="195"/>
      <c r="C72" s="20"/>
      <c r="D72" s="195"/>
      <c r="E72" s="20"/>
      <c r="F72" s="20"/>
      <c r="G72" s="88"/>
      <c r="H72" s="73"/>
      <c r="I72" s="118"/>
      <c r="J72" s="118"/>
      <c r="K72" s="118"/>
      <c r="L72" s="118"/>
      <c r="M72" s="118"/>
      <c r="N72" s="118"/>
      <c r="T72" s="230" t="s">
        <v>34</v>
      </c>
      <c r="U72" s="20"/>
      <c r="V72" s="195">
        <v>37.172226071478008</v>
      </c>
      <c r="W72" s="20"/>
      <c r="X72" s="195">
        <v>2489.737274024993</v>
      </c>
      <c r="Y72" s="23"/>
      <c r="Z72" s="23"/>
      <c r="AA72" s="23"/>
      <c r="AC72" s="125"/>
      <c r="AD72" s="125"/>
      <c r="AE72" s="125"/>
      <c r="AF72" s="125"/>
    </row>
    <row r="73" spans="1:32" s="210" customFormat="1" ht="22.5" customHeight="1">
      <c r="A73" s="225" t="s">
        <v>41</v>
      </c>
      <c r="B73" s="53"/>
      <c r="C73" s="54"/>
      <c r="D73" s="99"/>
      <c r="E73" s="54"/>
      <c r="F73" s="54"/>
      <c r="G73" s="109"/>
      <c r="H73" s="114"/>
      <c r="I73" s="226"/>
      <c r="J73" s="226"/>
      <c r="K73" s="226"/>
      <c r="L73" s="226"/>
      <c r="M73" s="226"/>
      <c r="N73" s="226"/>
      <c r="T73" s="225" t="s">
        <v>41</v>
      </c>
      <c r="U73" s="54">
        <v>586</v>
      </c>
      <c r="V73" s="53">
        <v>37</v>
      </c>
      <c r="W73" s="54">
        <v>25258</v>
      </c>
      <c r="X73" s="53">
        <v>2186</v>
      </c>
      <c r="Y73" s="224"/>
      <c r="Z73" s="224"/>
      <c r="AA73" s="224"/>
      <c r="AC73" s="196"/>
      <c r="AD73" s="196"/>
      <c r="AE73" s="196"/>
      <c r="AF73" s="196"/>
    </row>
    <row r="74" spans="1:32" s="210" customFormat="1" ht="22.5" customHeight="1">
      <c r="A74" s="225" t="s">
        <v>44</v>
      </c>
      <c r="B74" s="53"/>
      <c r="C74" s="110"/>
      <c r="D74" s="54"/>
      <c r="E74" s="54"/>
      <c r="F74" s="54"/>
      <c r="G74" s="109"/>
      <c r="H74" s="114"/>
      <c r="I74" s="226"/>
      <c r="J74" s="226"/>
      <c r="K74" s="226"/>
      <c r="L74" s="226"/>
      <c r="M74" s="226"/>
      <c r="N74" s="226"/>
      <c r="T74" s="225"/>
      <c r="U74" s="54"/>
      <c r="V74" s="53">
        <v>0.17222607147800922</v>
      </c>
      <c r="W74" s="54"/>
      <c r="X74" s="53">
        <v>303.73727402499298</v>
      </c>
      <c r="Y74" s="224"/>
      <c r="Z74" s="224"/>
      <c r="AA74" s="224"/>
      <c r="AC74" s="196"/>
      <c r="AD74" s="196"/>
      <c r="AE74" s="196"/>
      <c r="AF74" s="196"/>
    </row>
    <row r="75" spans="1:32" s="210" customFormat="1" ht="20.25" customHeight="1">
      <c r="A75" s="223" t="s">
        <v>207</v>
      </c>
      <c r="B75" s="20"/>
      <c r="C75" s="20"/>
      <c r="D75" s="20"/>
      <c r="E75" s="20"/>
      <c r="F75" s="20"/>
      <c r="G75" s="73"/>
      <c r="H75" s="114"/>
      <c r="I75" s="118"/>
      <c r="J75" s="118"/>
      <c r="K75" s="118"/>
      <c r="L75" s="118"/>
      <c r="M75" s="118"/>
      <c r="N75" s="118"/>
      <c r="T75" s="223" t="s">
        <v>136</v>
      </c>
      <c r="U75" s="20"/>
      <c r="V75" s="195">
        <v>73.967540466666634</v>
      </c>
      <c r="W75" s="20"/>
      <c r="X75" s="195">
        <v>4569.2194768393474</v>
      </c>
      <c r="Y75" s="224"/>
      <c r="Z75" s="224"/>
      <c r="AA75" s="224"/>
      <c r="AC75" s="196"/>
      <c r="AD75" s="196"/>
      <c r="AE75" s="196"/>
      <c r="AF75" s="196"/>
    </row>
    <row r="76" spans="1:32" s="210" customFormat="1" ht="23.25" customHeight="1">
      <c r="A76" s="225" t="s">
        <v>41</v>
      </c>
      <c r="B76" s="180"/>
      <c r="C76" s="180"/>
      <c r="D76" s="180"/>
      <c r="E76" s="180"/>
      <c r="F76" s="180"/>
      <c r="G76" s="114"/>
      <c r="H76" s="114"/>
      <c r="I76" s="226"/>
      <c r="J76" s="226"/>
      <c r="K76" s="226"/>
      <c r="L76" s="226"/>
      <c r="M76" s="226"/>
      <c r="N76" s="226"/>
      <c r="T76" s="227"/>
      <c r="U76" s="180">
        <v>221.28800000000001</v>
      </c>
      <c r="V76" s="181">
        <v>73.967540466666634</v>
      </c>
      <c r="W76" s="180">
        <v>37003.502999999997</v>
      </c>
      <c r="X76" s="181">
        <v>4569.2194768393474</v>
      </c>
      <c r="Y76" s="224"/>
      <c r="Z76" s="224"/>
      <c r="AA76" s="224"/>
      <c r="AC76" s="196"/>
      <c r="AD76" s="196"/>
      <c r="AE76" s="196"/>
      <c r="AF76" s="196"/>
    </row>
    <row r="77" spans="1:32" s="183" customFormat="1" ht="23.25" customHeight="1">
      <c r="A77" s="182" t="s">
        <v>44</v>
      </c>
      <c r="B77" s="54"/>
      <c r="C77" s="54"/>
      <c r="D77" s="54"/>
      <c r="E77" s="54"/>
      <c r="F77" s="54"/>
      <c r="G77" s="73"/>
      <c r="H77" s="114"/>
      <c r="I77" s="118"/>
      <c r="J77" s="118"/>
      <c r="K77" s="118"/>
      <c r="L77" s="118"/>
      <c r="M77" s="118"/>
      <c r="N77" s="118"/>
      <c r="T77" s="182" t="s">
        <v>41</v>
      </c>
      <c r="U77" s="180"/>
      <c r="V77" s="181">
        <v>0</v>
      </c>
      <c r="W77" s="180"/>
      <c r="X77" s="181">
        <v>0</v>
      </c>
      <c r="Y77" s="184"/>
      <c r="Z77" s="184"/>
      <c r="AA77" s="184"/>
      <c r="AC77" s="185"/>
      <c r="AD77" s="185"/>
      <c r="AE77" s="185"/>
      <c r="AF77" s="185"/>
    </row>
    <row r="78" spans="1:32" s="232" customFormat="1" ht="22.5" customHeight="1">
      <c r="A78" s="22" t="s">
        <v>23</v>
      </c>
      <c r="B78" s="25"/>
      <c r="C78" s="25">
        <f>C72+C68+C67+C64+C54+C75</f>
        <v>0</v>
      </c>
      <c r="D78" s="25"/>
      <c r="E78" s="25">
        <f>E72+E68+E67+E64+E54+E75</f>
        <v>0</v>
      </c>
      <c r="F78" s="25"/>
      <c r="G78" s="18"/>
      <c r="H78" s="18"/>
      <c r="I78" s="14"/>
      <c r="J78" s="14"/>
      <c r="K78" s="14"/>
      <c r="L78" s="14"/>
      <c r="M78" s="14"/>
      <c r="N78" s="14"/>
      <c r="O78" s="11"/>
      <c r="P78" s="11"/>
      <c r="Q78" s="11"/>
      <c r="T78" s="22" t="s">
        <v>23</v>
      </c>
      <c r="U78" s="25"/>
      <c r="V78" s="25">
        <v>1704.4540472482265</v>
      </c>
      <c r="W78" s="25"/>
      <c r="X78" s="25">
        <v>52118.440713574419</v>
      </c>
      <c r="Y78" s="18"/>
      <c r="Z78" s="102"/>
      <c r="AA78" s="18"/>
      <c r="AC78" s="36"/>
      <c r="AD78" s="36"/>
      <c r="AE78" s="36"/>
      <c r="AF78" s="36"/>
    </row>
    <row r="79" spans="1:32" s="232" customFormat="1" ht="22.5" hidden="1" customHeight="1">
      <c r="A79" s="95" t="s">
        <v>196</v>
      </c>
      <c r="B79" s="18"/>
      <c r="C79" s="18"/>
      <c r="D79" s="18"/>
      <c r="E79" s="18"/>
      <c r="F79" s="106"/>
      <c r="G79" s="18"/>
      <c r="H79" s="18"/>
      <c r="I79" s="14"/>
      <c r="J79" s="14"/>
      <c r="K79" s="14"/>
      <c r="L79" s="14"/>
      <c r="M79" s="14"/>
      <c r="N79" s="14"/>
      <c r="O79" s="11"/>
      <c r="P79" s="11"/>
      <c r="Q79" s="11"/>
      <c r="T79" s="13"/>
      <c r="U79" s="18"/>
      <c r="V79" s="18"/>
      <c r="W79" s="18"/>
      <c r="X79" s="18"/>
      <c r="Y79" s="18"/>
      <c r="Z79" s="102"/>
      <c r="AA79" s="18"/>
      <c r="AC79" s="36"/>
      <c r="AD79" s="36"/>
      <c r="AE79" s="36"/>
      <c r="AF79" s="36"/>
    </row>
    <row r="80" spans="1:32" s="232" customFormat="1" ht="22.5" customHeight="1">
      <c r="A80" s="94"/>
      <c r="B80" s="18"/>
      <c r="C80" s="18"/>
      <c r="D80" s="18"/>
      <c r="E80" s="18"/>
      <c r="F80" s="106"/>
      <c r="G80" s="18"/>
      <c r="H80" s="18"/>
      <c r="I80" s="14"/>
      <c r="J80" s="14"/>
      <c r="K80" s="14"/>
      <c r="L80" s="14"/>
      <c r="M80" s="14"/>
      <c r="N80" s="14"/>
      <c r="O80" s="11"/>
      <c r="P80" s="11"/>
      <c r="Q80" s="11"/>
      <c r="T80" s="13"/>
      <c r="U80" s="18"/>
      <c r="V80" s="18"/>
      <c r="W80" s="18"/>
      <c r="X80" s="18"/>
      <c r="Y80" s="18"/>
      <c r="Z80" s="102"/>
      <c r="AA80" s="18"/>
      <c r="AC80" s="36"/>
      <c r="AD80" s="36"/>
      <c r="AE80" s="36"/>
      <c r="AF80" s="36"/>
    </row>
    <row r="81" spans="1:17" s="232" customFormat="1" ht="18.75" customHeight="1">
      <c r="A81" s="319" t="s">
        <v>148</v>
      </c>
      <c r="B81" s="319"/>
      <c r="C81" s="319"/>
      <c r="D81" s="319"/>
      <c r="E81" s="319"/>
      <c r="F81" s="319"/>
      <c r="G81" s="319"/>
      <c r="H81" s="319"/>
      <c r="I81" s="319"/>
      <c r="J81" s="319"/>
      <c r="K81" s="319"/>
      <c r="L81" s="319"/>
      <c r="M81" s="319"/>
      <c r="N81" s="319"/>
      <c r="O81" s="319"/>
      <c r="P81" s="11"/>
      <c r="Q81" s="11"/>
    </row>
    <row r="82" spans="1:17" ht="35.25" customHeight="1">
      <c r="A82" s="316" t="s">
        <v>45</v>
      </c>
      <c r="B82" s="317"/>
      <c r="C82" s="318"/>
      <c r="D82" s="117" t="s">
        <v>46</v>
      </c>
      <c r="E82" s="111" t="s">
        <v>150</v>
      </c>
      <c r="F82" s="316" t="s">
        <v>113</v>
      </c>
      <c r="G82" s="317"/>
      <c r="H82" s="317"/>
      <c r="I82" s="318"/>
      <c r="J82" s="316" t="s">
        <v>49</v>
      </c>
      <c r="K82" s="317"/>
      <c r="L82" s="317"/>
      <c r="M82" s="318"/>
      <c r="N82" s="316" t="s">
        <v>60</v>
      </c>
      <c r="O82" s="317"/>
      <c r="P82" s="317"/>
      <c r="Q82" s="318"/>
    </row>
    <row r="83" spans="1:17" s="9" customFormat="1" ht="22.5" customHeight="1">
      <c r="A83" s="302" t="s">
        <v>178</v>
      </c>
      <c r="B83" s="303"/>
      <c r="C83" s="304"/>
      <c r="D83" s="233"/>
      <c r="E83" s="233"/>
      <c r="F83" s="308"/>
      <c r="G83" s="309"/>
      <c r="H83" s="309"/>
      <c r="I83" s="310"/>
      <c r="J83" s="308"/>
      <c r="K83" s="309"/>
      <c r="L83" s="309"/>
      <c r="M83" s="310"/>
      <c r="N83" s="308"/>
      <c r="O83" s="309"/>
      <c r="P83" s="309"/>
      <c r="Q83" s="310"/>
    </row>
    <row r="84" spans="1:17" s="115" customFormat="1" ht="27.75" customHeight="1">
      <c r="A84" s="299" t="s">
        <v>168</v>
      </c>
      <c r="B84" s="300"/>
      <c r="C84" s="301"/>
      <c r="D84" s="234"/>
      <c r="E84" s="237"/>
      <c r="F84" s="305"/>
      <c r="G84" s="306"/>
      <c r="H84" s="306"/>
      <c r="I84" s="307"/>
      <c r="J84" s="313"/>
      <c r="K84" s="314"/>
      <c r="L84" s="314"/>
      <c r="M84" s="315"/>
      <c r="N84" s="313"/>
      <c r="O84" s="314"/>
      <c r="P84" s="314"/>
      <c r="Q84" s="315"/>
    </row>
    <row r="85" spans="1:17" s="9" customFormat="1" ht="25.5" customHeight="1">
      <c r="A85" s="302" t="s">
        <v>186</v>
      </c>
      <c r="B85" s="303"/>
      <c r="C85" s="304"/>
      <c r="D85" s="286"/>
      <c r="E85" s="286"/>
      <c r="F85" s="308"/>
      <c r="G85" s="309"/>
      <c r="H85" s="309"/>
      <c r="I85" s="310"/>
      <c r="J85" s="308"/>
      <c r="K85" s="309"/>
      <c r="L85" s="309"/>
      <c r="M85" s="310"/>
      <c r="N85" s="308"/>
      <c r="O85" s="309"/>
      <c r="P85" s="309"/>
      <c r="Q85" s="310"/>
    </row>
    <row r="86" spans="1:17" s="115" customFormat="1" ht="29.25" customHeight="1">
      <c r="A86" s="299" t="s">
        <v>168</v>
      </c>
      <c r="B86" s="300"/>
      <c r="C86" s="301"/>
      <c r="D86" s="234"/>
      <c r="E86" s="237"/>
      <c r="F86" s="305"/>
      <c r="G86" s="306"/>
      <c r="H86" s="306"/>
      <c r="I86" s="307"/>
      <c r="J86" s="313"/>
      <c r="K86" s="314"/>
      <c r="L86" s="314"/>
      <c r="M86" s="315"/>
      <c r="N86" s="313"/>
      <c r="O86" s="314"/>
      <c r="P86" s="314"/>
      <c r="Q86" s="315"/>
    </row>
    <row r="87" spans="1:17" s="67" customFormat="1" ht="22.5" customHeight="1">
      <c r="A87" s="302" t="s">
        <v>211</v>
      </c>
      <c r="B87" s="303"/>
      <c r="C87" s="304"/>
      <c r="D87" s="292"/>
      <c r="E87" s="292"/>
      <c r="F87" s="330"/>
      <c r="G87" s="331"/>
      <c r="H87" s="331"/>
      <c r="I87" s="332"/>
      <c r="J87" s="330"/>
      <c r="K87" s="331"/>
      <c r="L87" s="331"/>
      <c r="M87" s="332"/>
      <c r="N87" s="330"/>
      <c r="O87" s="331"/>
      <c r="P87" s="331"/>
      <c r="Q87" s="332"/>
    </row>
    <row r="91" spans="1:17" ht="131.25" hidden="1" customHeight="1">
      <c r="A91" s="333" t="s">
        <v>200</v>
      </c>
      <c r="B91" s="352"/>
      <c r="C91" s="353"/>
      <c r="D91" s="236" t="s">
        <v>131</v>
      </c>
      <c r="E91" s="242"/>
      <c r="F91" s="333"/>
      <c r="G91" s="340"/>
      <c r="H91" s="340"/>
      <c r="I91" s="341"/>
      <c r="J91" s="336" t="s">
        <v>143</v>
      </c>
      <c r="K91" s="415"/>
      <c r="L91" s="415"/>
      <c r="M91" s="416"/>
      <c r="N91" s="339"/>
      <c r="O91" s="340"/>
      <c r="P91" s="340"/>
      <c r="Q91" s="341"/>
    </row>
    <row r="92" spans="1:17" ht="51.75" hidden="1" customHeight="1">
      <c r="A92" s="333" t="s">
        <v>201</v>
      </c>
      <c r="B92" s="352"/>
      <c r="C92" s="353"/>
      <c r="D92" s="243" t="s">
        <v>86</v>
      </c>
      <c r="E92" s="244"/>
      <c r="F92" s="366"/>
      <c r="G92" s="340"/>
      <c r="H92" s="340"/>
      <c r="I92" s="341"/>
      <c r="J92" s="351"/>
      <c r="K92" s="352"/>
      <c r="L92" s="352"/>
      <c r="M92" s="353"/>
      <c r="N92" s="339"/>
      <c r="O92" s="340"/>
      <c r="P92" s="340"/>
      <c r="Q92" s="341"/>
    </row>
    <row r="93" spans="1:17" ht="36.75" hidden="1" customHeight="1">
      <c r="A93" s="333" t="s">
        <v>202</v>
      </c>
      <c r="B93" s="352"/>
      <c r="C93" s="353"/>
      <c r="D93" s="245"/>
      <c r="E93" s="244"/>
      <c r="F93" s="366"/>
      <c r="G93" s="340"/>
      <c r="H93" s="340"/>
      <c r="I93" s="341"/>
      <c r="J93" s="351"/>
      <c r="K93" s="352"/>
      <c r="L93" s="352"/>
      <c r="M93" s="353"/>
      <c r="N93" s="339"/>
      <c r="O93" s="340"/>
      <c r="P93" s="340"/>
      <c r="Q93" s="341"/>
    </row>
    <row r="94" spans="1:17" ht="51.75" hidden="1" customHeight="1">
      <c r="A94" s="333" t="s">
        <v>203</v>
      </c>
      <c r="B94" s="352"/>
      <c r="C94" s="353"/>
      <c r="D94" s="243"/>
      <c r="E94" s="244"/>
      <c r="F94" s="366"/>
      <c r="G94" s="340"/>
      <c r="H94" s="340"/>
      <c r="I94" s="341"/>
      <c r="J94" s="351" t="s">
        <v>126</v>
      </c>
      <c r="K94" s="352"/>
      <c r="L94" s="352"/>
      <c r="M94" s="353"/>
      <c r="N94" s="339"/>
      <c r="O94" s="340"/>
      <c r="P94" s="340"/>
      <c r="Q94" s="341"/>
    </row>
    <row r="95" spans="1:17" ht="84.75" hidden="1" customHeight="1">
      <c r="A95" s="333" t="s">
        <v>204</v>
      </c>
      <c r="B95" s="352"/>
      <c r="C95" s="353"/>
      <c r="D95" s="236" t="s">
        <v>131</v>
      </c>
      <c r="E95" s="244"/>
      <c r="F95" s="333"/>
      <c r="G95" s="340"/>
      <c r="H95" s="340"/>
      <c r="I95" s="341"/>
      <c r="J95" s="351" t="s">
        <v>144</v>
      </c>
      <c r="K95" s="352"/>
      <c r="L95" s="352"/>
      <c r="M95" s="353"/>
      <c r="N95" s="339"/>
      <c r="O95" s="340"/>
      <c r="P95" s="340"/>
      <c r="Q95" s="341"/>
    </row>
    <row r="96" spans="1:17" s="31" customFormat="1" hidden="1">
      <c r="A96" s="316" t="s">
        <v>45</v>
      </c>
      <c r="B96" s="317"/>
      <c r="C96" s="318"/>
      <c r="D96" s="117" t="s">
        <v>46</v>
      </c>
      <c r="E96" s="117" t="s">
        <v>47</v>
      </c>
      <c r="F96" s="316" t="s">
        <v>48</v>
      </c>
      <c r="G96" s="317"/>
      <c r="H96" s="317"/>
      <c r="I96" s="318"/>
      <c r="J96" s="316" t="s">
        <v>49</v>
      </c>
      <c r="K96" s="317"/>
      <c r="L96" s="317"/>
      <c r="M96" s="318"/>
      <c r="N96" s="445"/>
      <c r="O96" s="446"/>
      <c r="P96" s="446"/>
      <c r="Q96" s="447"/>
    </row>
    <row r="97" spans="1:17" ht="32.25" hidden="1" customHeight="1">
      <c r="A97" s="385"/>
      <c r="B97" s="386"/>
      <c r="C97" s="387"/>
      <c r="D97" s="246"/>
      <c r="E97" s="240"/>
      <c r="F97" s="385"/>
      <c r="G97" s="386"/>
      <c r="H97" s="386"/>
      <c r="I97" s="387"/>
      <c r="J97" s="247"/>
      <c r="K97" s="248"/>
      <c r="L97" s="248"/>
      <c r="M97" s="249"/>
      <c r="N97" s="250"/>
      <c r="O97" s="251"/>
      <c r="P97" s="251"/>
      <c r="Q97" s="252"/>
    </row>
    <row r="98" spans="1:17" ht="69" hidden="1" customHeight="1">
      <c r="A98" s="385"/>
      <c r="B98" s="386"/>
      <c r="C98" s="387"/>
      <c r="D98" s="246"/>
      <c r="E98" s="240"/>
      <c r="F98" s="385"/>
      <c r="G98" s="386"/>
      <c r="H98" s="386"/>
      <c r="I98" s="387"/>
      <c r="J98" s="247"/>
      <c r="K98" s="248"/>
      <c r="L98" s="248"/>
      <c r="M98" s="249"/>
      <c r="N98" s="250"/>
      <c r="O98" s="251"/>
      <c r="P98" s="251"/>
      <c r="Q98" s="252"/>
    </row>
    <row r="99" spans="1:17" ht="36" hidden="1" customHeight="1">
      <c r="A99" s="385"/>
      <c r="B99" s="386"/>
      <c r="C99" s="387"/>
      <c r="D99" s="246"/>
      <c r="E99" s="240"/>
      <c r="F99" s="385"/>
      <c r="G99" s="386"/>
      <c r="H99" s="386"/>
      <c r="I99" s="387"/>
      <c r="J99" s="247"/>
      <c r="K99" s="248"/>
      <c r="L99" s="248"/>
      <c r="M99" s="249"/>
      <c r="N99" s="250"/>
      <c r="O99" s="251"/>
      <c r="P99" s="251"/>
      <c r="Q99" s="252"/>
    </row>
    <row r="100" spans="1:17" s="4" customFormat="1" hidden="1">
      <c r="A100" s="428" t="s">
        <v>87</v>
      </c>
      <c r="B100" s="429"/>
      <c r="C100" s="430"/>
      <c r="D100" s="253"/>
      <c r="E100" s="253"/>
      <c r="F100" s="448"/>
      <c r="G100" s="449"/>
      <c r="H100" s="449"/>
      <c r="I100" s="450"/>
      <c r="J100" s="451"/>
      <c r="K100" s="452"/>
      <c r="L100" s="452"/>
      <c r="M100" s="453"/>
      <c r="N100" s="448"/>
      <c r="O100" s="449"/>
      <c r="P100" s="449"/>
      <c r="Q100" s="450"/>
    </row>
    <row r="101" spans="1:17" s="9" customFormat="1" ht="19.5" hidden="1" customHeight="1">
      <c r="A101" s="379" t="s">
        <v>88</v>
      </c>
      <c r="B101" s="380"/>
      <c r="C101" s="381"/>
      <c r="D101" s="84"/>
      <c r="E101" s="84"/>
      <c r="F101" s="396"/>
      <c r="G101" s="397"/>
      <c r="H101" s="397"/>
      <c r="I101" s="398"/>
      <c r="J101" s="399"/>
      <c r="K101" s="400"/>
      <c r="L101" s="400"/>
      <c r="M101" s="401"/>
      <c r="N101" s="454"/>
      <c r="O101" s="455"/>
      <c r="P101" s="455"/>
      <c r="Q101" s="456"/>
    </row>
    <row r="102" spans="1:17" s="9" customFormat="1" ht="37.5" hidden="1" customHeight="1">
      <c r="A102" s="417"/>
      <c r="B102" s="418"/>
      <c r="C102" s="419"/>
      <c r="D102" s="84"/>
      <c r="E102" s="84"/>
      <c r="F102" s="417"/>
      <c r="G102" s="457"/>
      <c r="H102" s="457"/>
      <c r="I102" s="458"/>
      <c r="J102" s="399"/>
      <c r="K102" s="400"/>
      <c r="L102" s="400"/>
      <c r="M102" s="401"/>
      <c r="N102" s="454"/>
      <c r="O102" s="455"/>
      <c r="P102" s="455"/>
      <c r="Q102" s="456"/>
    </row>
    <row r="103" spans="1:17" s="9" customFormat="1" ht="15.75" hidden="1" customHeight="1">
      <c r="A103" s="382"/>
      <c r="B103" s="383"/>
      <c r="C103" s="384"/>
      <c r="D103" s="84"/>
      <c r="E103" s="84"/>
      <c r="F103" s="254"/>
      <c r="G103" s="255"/>
      <c r="H103" s="255"/>
      <c r="I103" s="256"/>
      <c r="J103" s="257"/>
      <c r="K103" s="258"/>
      <c r="L103" s="258"/>
      <c r="M103" s="259"/>
      <c r="N103" s="260"/>
      <c r="O103" s="255"/>
      <c r="P103" s="255"/>
      <c r="Q103" s="256"/>
    </row>
    <row r="104" spans="1:17" hidden="1">
      <c r="A104" s="431" t="s">
        <v>156</v>
      </c>
      <c r="B104" s="432"/>
      <c r="C104" s="433"/>
      <c r="D104" s="261"/>
      <c r="E104" s="261"/>
      <c r="F104" s="348"/>
      <c r="G104" s="349"/>
      <c r="H104" s="349"/>
      <c r="I104" s="350"/>
      <c r="J104" s="408"/>
      <c r="K104" s="409"/>
      <c r="L104" s="409"/>
      <c r="M104" s="410"/>
      <c r="N104" s="348"/>
      <c r="O104" s="349"/>
      <c r="P104" s="349"/>
      <c r="Q104" s="350"/>
    </row>
    <row r="105" spans="1:17" ht="34.5" hidden="1" customHeight="1">
      <c r="A105" s="385" t="s">
        <v>102</v>
      </c>
      <c r="B105" s="459"/>
      <c r="C105" s="460"/>
      <c r="D105" s="262"/>
      <c r="E105" s="263"/>
      <c r="F105" s="414" t="s">
        <v>166</v>
      </c>
      <c r="G105" s="415"/>
      <c r="H105" s="415"/>
      <c r="I105" s="416"/>
      <c r="J105" s="451"/>
      <c r="K105" s="452"/>
      <c r="L105" s="452"/>
      <c r="M105" s="453"/>
      <c r="N105" s="448"/>
      <c r="O105" s="449"/>
      <c r="P105" s="449"/>
      <c r="Q105" s="450"/>
    </row>
    <row r="106" spans="1:17" ht="29.25" hidden="1" customHeight="1">
      <c r="A106" s="345" t="s">
        <v>147</v>
      </c>
      <c r="B106" s="386"/>
      <c r="C106" s="387"/>
      <c r="D106" s="262"/>
      <c r="E106" s="263"/>
      <c r="F106" s="385" t="s">
        <v>149</v>
      </c>
      <c r="G106" s="386"/>
      <c r="H106" s="386"/>
      <c r="I106" s="387"/>
      <c r="J106" s="345"/>
      <c r="K106" s="346"/>
      <c r="L106" s="346"/>
      <c r="M106" s="347"/>
      <c r="N106" s="264"/>
      <c r="O106" s="265"/>
      <c r="P106" s="265"/>
      <c r="Q106" s="266"/>
    </row>
    <row r="107" spans="1:17" s="9" customFormat="1" ht="30.75" hidden="1" customHeight="1">
      <c r="A107" s="411" t="s">
        <v>123</v>
      </c>
      <c r="B107" s="412"/>
      <c r="C107" s="413"/>
      <c r="D107" s="267"/>
      <c r="E107" s="268"/>
      <c r="F107" s="411" t="s">
        <v>146</v>
      </c>
      <c r="G107" s="412"/>
      <c r="H107" s="412"/>
      <c r="I107" s="413"/>
      <c r="J107" s="411"/>
      <c r="K107" s="420"/>
      <c r="L107" s="420"/>
      <c r="M107" s="421"/>
      <c r="N107" s="260"/>
      <c r="O107" s="255"/>
      <c r="P107" s="255"/>
      <c r="Q107" s="256"/>
    </row>
    <row r="108" spans="1:17" hidden="1">
      <c r="A108" s="342" t="s">
        <v>157</v>
      </c>
      <c r="B108" s="343"/>
      <c r="C108" s="344"/>
      <c r="D108" s="269"/>
      <c r="E108" s="269"/>
      <c r="F108" s="342"/>
      <c r="G108" s="343"/>
      <c r="H108" s="343"/>
      <c r="I108" s="344"/>
      <c r="J108" s="342"/>
      <c r="K108" s="343"/>
      <c r="L108" s="343"/>
      <c r="M108" s="344"/>
      <c r="N108" s="342"/>
      <c r="O108" s="343"/>
      <c r="P108" s="343"/>
      <c r="Q108" s="344"/>
    </row>
    <row r="109" spans="1:17" ht="24" hidden="1" customHeight="1">
      <c r="A109" s="369" t="s">
        <v>62</v>
      </c>
      <c r="B109" s="370"/>
      <c r="C109" s="371"/>
      <c r="D109" s="243"/>
      <c r="E109" s="243"/>
      <c r="F109" s="422"/>
      <c r="G109" s="423"/>
      <c r="H109" s="423"/>
      <c r="I109" s="424"/>
      <c r="J109" s="339"/>
      <c r="K109" s="340"/>
      <c r="L109" s="340"/>
      <c r="M109" s="341"/>
      <c r="N109" s="339"/>
      <c r="O109" s="340"/>
      <c r="P109" s="340"/>
      <c r="Q109" s="341"/>
    </row>
    <row r="110" spans="1:17" ht="63.75" hidden="1" customHeight="1">
      <c r="A110" s="336" t="s">
        <v>106</v>
      </c>
      <c r="B110" s="358"/>
      <c r="C110" s="359"/>
      <c r="D110" s="245" t="s">
        <v>105</v>
      </c>
      <c r="E110" s="270"/>
      <c r="F110" s="351" t="s">
        <v>107</v>
      </c>
      <c r="G110" s="340"/>
      <c r="H110" s="340"/>
      <c r="I110" s="341"/>
      <c r="J110" s="357"/>
      <c r="K110" s="358"/>
      <c r="L110" s="358"/>
      <c r="M110" s="359"/>
      <c r="N110" s="357"/>
      <c r="O110" s="358"/>
      <c r="P110" s="358"/>
      <c r="Q110" s="359"/>
    </row>
    <row r="111" spans="1:17" hidden="1">
      <c r="A111" s="369" t="s">
        <v>63</v>
      </c>
      <c r="B111" s="370"/>
      <c r="C111" s="371"/>
      <c r="D111" s="243"/>
      <c r="E111" s="243"/>
      <c r="F111" s="339"/>
      <c r="G111" s="340"/>
      <c r="H111" s="340"/>
      <c r="I111" s="341"/>
      <c r="J111" s="339"/>
      <c r="K111" s="340"/>
      <c r="L111" s="340"/>
      <c r="M111" s="341"/>
      <c r="N111" s="339"/>
      <c r="O111" s="340"/>
      <c r="P111" s="340"/>
      <c r="Q111" s="341"/>
    </row>
    <row r="112" spans="1:17" ht="39" hidden="1" customHeight="1">
      <c r="A112" s="336" t="s">
        <v>111</v>
      </c>
      <c r="B112" s="358"/>
      <c r="C112" s="359"/>
      <c r="D112" s="245" t="s">
        <v>117</v>
      </c>
      <c r="E112" s="271"/>
      <c r="F112" s="351" t="s">
        <v>121</v>
      </c>
      <c r="G112" s="334"/>
      <c r="H112" s="334"/>
      <c r="I112" s="335"/>
      <c r="J112" s="333"/>
      <c r="K112" s="352"/>
      <c r="L112" s="352"/>
      <c r="M112" s="353"/>
      <c r="N112" s="339"/>
      <c r="O112" s="340"/>
      <c r="P112" s="340"/>
      <c r="Q112" s="341"/>
    </row>
    <row r="113" spans="1:17" ht="32.25" hidden="1" customHeight="1">
      <c r="A113" s="351" t="s">
        <v>119</v>
      </c>
      <c r="B113" s="367"/>
      <c r="C113" s="368"/>
      <c r="D113" s="245"/>
      <c r="E113" s="236"/>
      <c r="F113" s="425" t="s">
        <v>120</v>
      </c>
      <c r="G113" s="426"/>
      <c r="H113" s="426"/>
      <c r="I113" s="427"/>
      <c r="J113" s="333"/>
      <c r="K113" s="352"/>
      <c r="L113" s="352"/>
      <c r="M113" s="353"/>
      <c r="N113" s="339"/>
      <c r="O113" s="340"/>
      <c r="P113" s="340"/>
      <c r="Q113" s="341"/>
    </row>
    <row r="114" spans="1:17" ht="42.75" hidden="1" customHeight="1">
      <c r="A114" s="351" t="s">
        <v>140</v>
      </c>
      <c r="B114" s="352"/>
      <c r="C114" s="353"/>
      <c r="D114" s="240" t="s">
        <v>137</v>
      </c>
      <c r="F114" s="336" t="s">
        <v>141</v>
      </c>
      <c r="G114" s="337"/>
      <c r="H114" s="337"/>
      <c r="I114" s="338"/>
      <c r="J114" s="336"/>
      <c r="K114" s="337"/>
      <c r="L114" s="337"/>
      <c r="M114" s="338"/>
      <c r="N114" s="357"/>
      <c r="O114" s="358"/>
      <c r="P114" s="358"/>
      <c r="Q114" s="359"/>
    </row>
    <row r="115" spans="1:17" ht="67.5" hidden="1" customHeight="1">
      <c r="A115" s="336" t="s">
        <v>138</v>
      </c>
      <c r="B115" s="358"/>
      <c r="C115" s="359"/>
      <c r="D115" s="245"/>
      <c r="E115" s="270"/>
      <c r="F115" s="411" t="s">
        <v>139</v>
      </c>
      <c r="G115" s="412"/>
      <c r="H115" s="412"/>
      <c r="I115" s="413"/>
      <c r="J115" s="407"/>
      <c r="K115" s="337"/>
      <c r="L115" s="337"/>
      <c r="M115" s="338"/>
      <c r="N115" s="357"/>
      <c r="O115" s="358"/>
      <c r="P115" s="358"/>
      <c r="Q115" s="359"/>
    </row>
    <row r="116" spans="1:17" ht="96" hidden="1" customHeight="1">
      <c r="A116" s="336" t="s">
        <v>96</v>
      </c>
      <c r="B116" s="358"/>
      <c r="C116" s="359"/>
      <c r="D116" s="245"/>
      <c r="E116" s="270"/>
      <c r="F116" s="336" t="s">
        <v>103</v>
      </c>
      <c r="G116" s="337"/>
      <c r="H116" s="337"/>
      <c r="I116" s="338"/>
      <c r="J116" s="336"/>
      <c r="K116" s="337"/>
      <c r="L116" s="337"/>
      <c r="M116" s="338"/>
      <c r="N116" s="357"/>
      <c r="O116" s="358"/>
      <c r="P116" s="358"/>
      <c r="Q116" s="359"/>
    </row>
    <row r="117" spans="1:17" ht="96" hidden="1" customHeight="1">
      <c r="A117" s="336" t="s">
        <v>134</v>
      </c>
      <c r="B117" s="358"/>
      <c r="C117" s="359"/>
      <c r="D117" s="245" t="s">
        <v>132</v>
      </c>
      <c r="E117" s="270"/>
      <c r="F117" s="336" t="s">
        <v>133</v>
      </c>
      <c r="G117" s="337"/>
      <c r="H117" s="337"/>
      <c r="I117" s="338"/>
      <c r="J117" s="336"/>
      <c r="K117" s="337"/>
      <c r="L117" s="337"/>
      <c r="M117" s="338"/>
      <c r="N117" s="357"/>
      <c r="O117" s="358"/>
      <c r="P117" s="358"/>
      <c r="Q117" s="359"/>
    </row>
    <row r="118" spans="1:17" ht="96" hidden="1" customHeight="1">
      <c r="A118" s="336" t="s">
        <v>109</v>
      </c>
      <c r="B118" s="358"/>
      <c r="C118" s="359"/>
      <c r="D118" s="245" t="s">
        <v>105</v>
      </c>
      <c r="E118" s="270"/>
      <c r="F118" s="336" t="s">
        <v>110</v>
      </c>
      <c r="G118" s="337"/>
      <c r="H118" s="337"/>
      <c r="I118" s="338"/>
      <c r="J118" s="336"/>
      <c r="K118" s="337"/>
      <c r="L118" s="337"/>
      <c r="M118" s="338"/>
      <c r="N118" s="357"/>
      <c r="O118" s="358"/>
      <c r="P118" s="358"/>
      <c r="Q118" s="359"/>
    </row>
    <row r="119" spans="1:17" ht="96" hidden="1" customHeight="1">
      <c r="A119" s="336" t="s">
        <v>111</v>
      </c>
      <c r="B119" s="358"/>
      <c r="C119" s="359"/>
      <c r="D119" s="245"/>
      <c r="E119" s="270"/>
      <c r="F119" s="336" t="s">
        <v>114</v>
      </c>
      <c r="G119" s="337"/>
      <c r="H119" s="337"/>
      <c r="I119" s="338"/>
      <c r="J119" s="336"/>
      <c r="K119" s="337"/>
      <c r="L119" s="337"/>
      <c r="M119" s="338"/>
      <c r="N119" s="357"/>
      <c r="O119" s="358"/>
      <c r="P119" s="358"/>
      <c r="Q119" s="359"/>
    </row>
    <row r="120" spans="1:17" ht="96" hidden="1" customHeight="1">
      <c r="A120" s="336" t="s">
        <v>128</v>
      </c>
      <c r="B120" s="358"/>
      <c r="C120" s="359"/>
      <c r="D120" s="245"/>
      <c r="E120" s="270"/>
      <c r="F120" s="336" t="s">
        <v>127</v>
      </c>
      <c r="G120" s="337"/>
      <c r="H120" s="337"/>
      <c r="I120" s="338"/>
      <c r="J120" s="336"/>
      <c r="K120" s="337"/>
      <c r="L120" s="337"/>
      <c r="M120" s="338"/>
      <c r="N120" s="357"/>
      <c r="O120" s="358"/>
      <c r="P120" s="358"/>
      <c r="Q120" s="359"/>
    </row>
    <row r="121" spans="1:17" ht="15" hidden="1" customHeight="1">
      <c r="A121" s="369" t="s">
        <v>158</v>
      </c>
      <c r="B121" s="370"/>
      <c r="C121" s="371"/>
      <c r="D121" s="243"/>
      <c r="E121" s="243"/>
      <c r="F121" s="339"/>
      <c r="G121" s="340"/>
      <c r="H121" s="340"/>
      <c r="I121" s="341"/>
      <c r="J121" s="339"/>
      <c r="K121" s="340"/>
      <c r="L121" s="340"/>
      <c r="M121" s="341"/>
      <c r="N121" s="339"/>
      <c r="O121" s="340"/>
      <c r="P121" s="340"/>
      <c r="Q121" s="341"/>
    </row>
    <row r="122" spans="1:17" ht="128.25" hidden="1" customHeight="1">
      <c r="A122" s="351" t="s">
        <v>152</v>
      </c>
      <c r="B122" s="352"/>
      <c r="C122" s="353"/>
      <c r="D122" s="238"/>
      <c r="E122" s="240" t="s">
        <v>163</v>
      </c>
      <c r="F122" s="391" t="s">
        <v>164</v>
      </c>
      <c r="G122" s="437"/>
      <c r="H122" s="437"/>
      <c r="I122" s="438"/>
      <c r="J122" s="333"/>
      <c r="K122" s="334"/>
      <c r="L122" s="334"/>
      <c r="M122" s="335"/>
      <c r="N122" s="354"/>
      <c r="O122" s="355"/>
      <c r="P122" s="355"/>
      <c r="Q122" s="356"/>
    </row>
    <row r="123" spans="1:17" ht="56.25" hidden="1" customHeight="1">
      <c r="A123" s="351" t="s">
        <v>125</v>
      </c>
      <c r="B123" s="352"/>
      <c r="C123" s="353"/>
      <c r="D123" s="238"/>
      <c r="E123" s="240"/>
      <c r="F123" s="391" t="s">
        <v>138</v>
      </c>
      <c r="G123" s="437"/>
      <c r="H123" s="437"/>
      <c r="I123" s="438"/>
      <c r="J123" s="333"/>
      <c r="K123" s="334"/>
      <c r="L123" s="334"/>
      <c r="M123" s="335"/>
      <c r="N123" s="354"/>
      <c r="O123" s="355"/>
      <c r="P123" s="355"/>
      <c r="Q123" s="356"/>
    </row>
    <row r="124" spans="1:17" ht="30" hidden="1" customHeight="1">
      <c r="A124" s="369" t="s">
        <v>159</v>
      </c>
      <c r="B124" s="370"/>
      <c r="C124" s="371"/>
      <c r="D124" s="238"/>
      <c r="E124" s="240"/>
      <c r="F124" s="436"/>
      <c r="G124" s="437"/>
      <c r="H124" s="437"/>
      <c r="I124" s="438"/>
      <c r="J124" s="333"/>
      <c r="K124" s="334"/>
      <c r="L124" s="334"/>
      <c r="M124" s="335"/>
      <c r="N124" s="354"/>
      <c r="O124" s="355"/>
      <c r="P124" s="355"/>
      <c r="Q124" s="356"/>
    </row>
    <row r="125" spans="1:17" ht="26.25" hidden="1" customHeight="1">
      <c r="A125" s="351" t="s">
        <v>125</v>
      </c>
      <c r="B125" s="334"/>
      <c r="C125" s="335"/>
      <c r="D125" s="238"/>
      <c r="E125" s="240"/>
      <c r="F125" s="391" t="s">
        <v>165</v>
      </c>
      <c r="G125" s="437"/>
      <c r="H125" s="437"/>
      <c r="I125" s="438"/>
      <c r="J125" s="333"/>
      <c r="K125" s="334"/>
      <c r="L125" s="334"/>
      <c r="M125" s="335"/>
      <c r="N125" s="272"/>
      <c r="O125" s="273"/>
      <c r="P125" s="273"/>
      <c r="Q125" s="274"/>
    </row>
    <row r="126" spans="1:17" s="9" customFormat="1" ht="5.25" hidden="1" customHeight="1">
      <c r="A126" s="391" t="s">
        <v>142</v>
      </c>
      <c r="B126" s="392"/>
      <c r="C126" s="393"/>
      <c r="D126" s="239"/>
      <c r="E126" s="235"/>
      <c r="F126" s="391"/>
      <c r="G126" s="437"/>
      <c r="H126" s="437"/>
      <c r="I126" s="438"/>
      <c r="J126" s="436"/>
      <c r="K126" s="437"/>
      <c r="L126" s="437"/>
      <c r="M126" s="438"/>
      <c r="N126" s="439"/>
      <c r="O126" s="440"/>
      <c r="P126" s="440"/>
      <c r="Q126" s="441"/>
    </row>
    <row r="127" spans="1:17" hidden="1">
      <c r="A127" s="369" t="s">
        <v>160</v>
      </c>
      <c r="B127" s="370"/>
      <c r="C127" s="371"/>
      <c r="D127" s="243"/>
      <c r="E127" s="243"/>
      <c r="F127" s="339"/>
      <c r="G127" s="340"/>
      <c r="H127" s="340"/>
      <c r="I127" s="341"/>
      <c r="J127" s="339"/>
      <c r="K127" s="340"/>
      <c r="L127" s="340"/>
      <c r="M127" s="341"/>
      <c r="N127" s="339"/>
      <c r="O127" s="340"/>
      <c r="P127" s="340"/>
      <c r="Q127" s="341"/>
    </row>
    <row r="128" spans="1:17" ht="24.75" hidden="1" customHeight="1">
      <c r="A128" s="391" t="s">
        <v>115</v>
      </c>
      <c r="B128" s="392"/>
      <c r="C128" s="393"/>
      <c r="D128" s="241" t="s">
        <v>117</v>
      </c>
      <c r="E128" s="275"/>
      <c r="F128" s="391" t="s">
        <v>151</v>
      </c>
      <c r="G128" s="394"/>
      <c r="H128" s="394"/>
      <c r="I128" s="395"/>
      <c r="J128" s="339"/>
      <c r="K128" s="340"/>
      <c r="L128" s="340"/>
      <c r="M128" s="341"/>
      <c r="N128" s="339"/>
      <c r="O128" s="340"/>
      <c r="P128" s="340"/>
      <c r="Q128" s="341"/>
    </row>
    <row r="129" spans="1:17" ht="54" hidden="1" customHeight="1">
      <c r="A129" s="351" t="s">
        <v>161</v>
      </c>
      <c r="B129" s="334"/>
      <c r="C129" s="335"/>
      <c r="D129" s="243"/>
      <c r="E129" s="243"/>
      <c r="F129" s="351" t="s">
        <v>162</v>
      </c>
      <c r="G129" s="334"/>
      <c r="H129" s="334"/>
      <c r="I129" s="335"/>
      <c r="J129" s="354"/>
      <c r="K129" s="355"/>
      <c r="L129" s="355"/>
      <c r="M129" s="356"/>
      <c r="N129" s="354"/>
      <c r="O129" s="355"/>
      <c r="P129" s="355"/>
      <c r="Q129" s="356"/>
    </row>
    <row r="130" spans="1:17" ht="40.5" hidden="1" customHeight="1">
      <c r="A130" s="351" t="s">
        <v>94</v>
      </c>
      <c r="B130" s="334"/>
      <c r="C130" s="335"/>
      <c r="D130" s="243" t="s">
        <v>78</v>
      </c>
      <c r="E130" s="270"/>
      <c r="F130" s="351"/>
      <c r="G130" s="334"/>
      <c r="H130" s="334"/>
      <c r="I130" s="335"/>
      <c r="J130" s="354"/>
      <c r="K130" s="355"/>
      <c r="L130" s="355"/>
      <c r="M130" s="356"/>
      <c r="N130" s="354"/>
      <c r="O130" s="355"/>
      <c r="P130" s="355"/>
      <c r="Q130" s="356"/>
    </row>
    <row r="131" spans="1:17" ht="23.25" hidden="1" customHeight="1">
      <c r="A131" s="333" t="s">
        <v>79</v>
      </c>
      <c r="B131" s="352"/>
      <c r="C131" s="353"/>
      <c r="D131" s="243" t="s">
        <v>80</v>
      </c>
      <c r="E131" s="270"/>
      <c r="F131" s="351"/>
      <c r="G131" s="334"/>
      <c r="H131" s="334"/>
      <c r="I131" s="335"/>
      <c r="J131" s="354"/>
      <c r="K131" s="355"/>
      <c r="L131" s="355"/>
      <c r="M131" s="356"/>
      <c r="N131" s="354"/>
      <c r="O131" s="355"/>
      <c r="P131" s="355"/>
      <c r="Q131" s="356"/>
    </row>
    <row r="132" spans="1:17" ht="36.75" hidden="1" customHeight="1">
      <c r="A132" s="351" t="s">
        <v>92</v>
      </c>
      <c r="B132" s="334"/>
      <c r="C132" s="335"/>
      <c r="D132" s="243"/>
      <c r="E132" s="270"/>
      <c r="F132" s="351"/>
      <c r="G132" s="334"/>
      <c r="H132" s="334"/>
      <c r="I132" s="335"/>
      <c r="J132" s="388"/>
      <c r="K132" s="389"/>
      <c r="L132" s="389"/>
      <c r="M132" s="390"/>
      <c r="N132" s="354"/>
      <c r="O132" s="355"/>
      <c r="P132" s="355"/>
      <c r="Q132" s="356"/>
    </row>
    <row r="133" spans="1:17" hidden="1">
      <c r="A133" s="369" t="s">
        <v>153</v>
      </c>
      <c r="B133" s="370"/>
      <c r="C133" s="371"/>
      <c r="D133" s="243"/>
      <c r="E133" s="243"/>
      <c r="F133" s="339"/>
      <c r="G133" s="340"/>
      <c r="H133" s="340"/>
      <c r="I133" s="341"/>
      <c r="J133" s="339"/>
      <c r="K133" s="340"/>
      <c r="L133" s="340"/>
      <c r="M133" s="341"/>
      <c r="N133" s="339"/>
      <c r="O133" s="340"/>
      <c r="P133" s="340"/>
      <c r="Q133" s="341"/>
    </row>
    <row r="134" spans="1:17" ht="39" hidden="1" customHeight="1">
      <c r="A134" s="336" t="s">
        <v>154</v>
      </c>
      <c r="B134" s="358"/>
      <c r="C134" s="359"/>
      <c r="D134" s="245" t="s">
        <v>117</v>
      </c>
      <c r="E134" s="271"/>
      <c r="F134" s="351" t="s">
        <v>155</v>
      </c>
      <c r="G134" s="334"/>
      <c r="H134" s="334"/>
      <c r="I134" s="335"/>
      <c r="J134" s="333"/>
      <c r="K134" s="352"/>
      <c r="L134" s="352"/>
      <c r="M134" s="353"/>
      <c r="N134" s="339"/>
      <c r="O134" s="340"/>
      <c r="P134" s="340"/>
      <c r="Q134" s="341"/>
    </row>
    <row r="135" spans="1:17" ht="81.75" hidden="1" customHeight="1">
      <c r="A135" s="351" t="s">
        <v>93</v>
      </c>
      <c r="B135" s="352"/>
      <c r="C135" s="353"/>
      <c r="D135" s="238"/>
      <c r="E135" s="240">
        <v>41765</v>
      </c>
      <c r="F135" s="351" t="s">
        <v>122</v>
      </c>
      <c r="G135" s="352"/>
      <c r="H135" s="352"/>
      <c r="I135" s="353"/>
      <c r="J135" s="333"/>
      <c r="K135" s="334"/>
      <c r="L135" s="334"/>
      <c r="M135" s="335"/>
      <c r="N135" s="339"/>
      <c r="O135" s="340"/>
      <c r="P135" s="340"/>
      <c r="Q135" s="341"/>
    </row>
    <row r="136" spans="1:17" ht="71.25" hidden="1" customHeight="1">
      <c r="A136" s="336" t="s">
        <v>91</v>
      </c>
      <c r="B136" s="337"/>
      <c r="C136" s="338"/>
      <c r="D136" s="238"/>
      <c r="E136" s="270"/>
      <c r="F136" s="336" t="s">
        <v>104</v>
      </c>
      <c r="G136" s="337"/>
      <c r="H136" s="337"/>
      <c r="I136" s="338"/>
      <c r="J136" s="336"/>
      <c r="K136" s="337"/>
      <c r="L136" s="337"/>
      <c r="M136" s="338"/>
      <c r="N136" s="357"/>
      <c r="O136" s="358"/>
      <c r="P136" s="358"/>
      <c r="Q136" s="359"/>
    </row>
    <row r="137" spans="1:17" ht="33.75" hidden="1" customHeight="1">
      <c r="A137" s="336" t="s">
        <v>108</v>
      </c>
      <c r="B137" s="337"/>
      <c r="C137" s="338"/>
      <c r="D137" s="238"/>
      <c r="E137" s="270"/>
      <c r="F137" s="336" t="s">
        <v>118</v>
      </c>
      <c r="G137" s="337"/>
      <c r="H137" s="337"/>
      <c r="I137" s="338"/>
      <c r="J137" s="336"/>
      <c r="K137" s="337"/>
      <c r="L137" s="337"/>
      <c r="M137" s="338"/>
      <c r="N137" s="357"/>
      <c r="O137" s="358"/>
      <c r="P137" s="358"/>
      <c r="Q137" s="359"/>
    </row>
    <row r="138" spans="1:17" ht="26.25" hidden="1" customHeight="1">
      <c r="A138" s="442" t="s">
        <v>84</v>
      </c>
      <c r="B138" s="443"/>
      <c r="C138" s="444"/>
      <c r="D138" s="38"/>
      <c r="E138" s="270"/>
      <c r="F138" s="336" t="s">
        <v>98</v>
      </c>
      <c r="G138" s="337"/>
      <c r="H138" s="337"/>
      <c r="I138" s="338"/>
      <c r="J138" s="336"/>
      <c r="K138" s="337"/>
      <c r="L138" s="337"/>
      <c r="M138" s="338"/>
      <c r="N138" s="357"/>
      <c r="O138" s="358"/>
      <c r="P138" s="358"/>
      <c r="Q138" s="359"/>
    </row>
    <row r="139" spans="1:17" ht="57" hidden="1" customHeight="1">
      <c r="A139" s="351" t="s">
        <v>95</v>
      </c>
      <c r="B139" s="334"/>
      <c r="C139" s="335"/>
      <c r="D139" s="243" t="s">
        <v>64</v>
      </c>
      <c r="E139" s="270"/>
      <c r="F139" s="351" t="s">
        <v>124</v>
      </c>
      <c r="G139" s="340"/>
      <c r="H139" s="340"/>
      <c r="I139" s="341"/>
      <c r="J139" s="366"/>
      <c r="K139" s="367"/>
      <c r="L139" s="367"/>
      <c r="M139" s="368"/>
      <c r="N139" s="339"/>
      <c r="O139" s="340"/>
      <c r="P139" s="340"/>
      <c r="Q139" s="341"/>
    </row>
    <row r="140" spans="1:17" ht="9" hidden="1" customHeight="1">
      <c r="A140" s="276"/>
      <c r="B140" s="74"/>
      <c r="C140" s="74"/>
      <c r="D140" s="277"/>
      <c r="E140" s="277"/>
      <c r="F140" s="276"/>
      <c r="G140" s="278"/>
      <c r="H140" s="278"/>
      <c r="I140" s="278"/>
      <c r="J140" s="276"/>
      <c r="K140" s="74"/>
      <c r="L140" s="74"/>
      <c r="M140" s="74"/>
      <c r="N140" s="278"/>
      <c r="O140" s="278"/>
      <c r="P140" s="278"/>
      <c r="Q140" s="278"/>
    </row>
    <row r="141" spans="1:17" ht="15.75" hidden="1" customHeight="1">
      <c r="A141" s="435" t="s">
        <v>99</v>
      </c>
      <c r="B141" s="435"/>
      <c r="C141" s="435"/>
      <c r="D141" s="435"/>
      <c r="E141" s="435"/>
      <c r="F141" s="435"/>
      <c r="G141" s="435"/>
      <c r="H141" s="435"/>
      <c r="I141" s="435"/>
      <c r="J141" s="435"/>
      <c r="K141" s="435"/>
      <c r="L141" s="435"/>
      <c r="M141" s="435"/>
      <c r="N141" s="435"/>
      <c r="O141" s="435"/>
      <c r="P141" s="435"/>
      <c r="Q141" s="435"/>
    </row>
    <row r="142" spans="1:17" hidden="1">
      <c r="A142" s="316" t="s">
        <v>45</v>
      </c>
      <c r="B142" s="317"/>
      <c r="C142" s="318"/>
      <c r="D142" s="111" t="s">
        <v>46</v>
      </c>
      <c r="E142" s="111" t="s">
        <v>47</v>
      </c>
      <c r="F142" s="316" t="s">
        <v>48</v>
      </c>
      <c r="G142" s="317"/>
      <c r="H142" s="317"/>
      <c r="I142" s="318"/>
      <c r="J142" s="316" t="s">
        <v>49</v>
      </c>
      <c r="K142" s="317"/>
      <c r="L142" s="317"/>
      <c r="M142" s="318"/>
      <c r="N142" s="316" t="s">
        <v>50</v>
      </c>
      <c r="O142" s="317"/>
      <c r="P142" s="317"/>
      <c r="Q142" s="318"/>
    </row>
    <row r="143" spans="1:17" hidden="1">
      <c r="A143" s="363" t="s">
        <v>65</v>
      </c>
      <c r="B143" s="364"/>
      <c r="C143" s="365"/>
      <c r="D143" s="279"/>
      <c r="E143" s="279"/>
      <c r="F143" s="342"/>
      <c r="G143" s="343"/>
      <c r="H143" s="343"/>
      <c r="I143" s="344"/>
      <c r="J143" s="342"/>
      <c r="K143" s="343"/>
      <c r="L143" s="343"/>
      <c r="M143" s="344"/>
      <c r="N143" s="342"/>
      <c r="O143" s="343"/>
      <c r="P143" s="343"/>
      <c r="Q143" s="344"/>
    </row>
    <row r="144" spans="1:17" ht="31.5" hidden="1">
      <c r="A144" s="316" t="s">
        <v>55</v>
      </c>
      <c r="B144" s="317"/>
      <c r="C144" s="318"/>
      <c r="D144" s="111" t="s">
        <v>56</v>
      </c>
      <c r="E144" s="111" t="s">
        <v>57</v>
      </c>
      <c r="F144" s="316" t="s">
        <v>58</v>
      </c>
      <c r="G144" s="317"/>
      <c r="H144" s="317"/>
      <c r="I144" s="318"/>
      <c r="J144" s="316" t="s">
        <v>59</v>
      </c>
      <c r="K144" s="317"/>
      <c r="L144" s="317"/>
      <c r="M144" s="318"/>
      <c r="N144" s="316" t="s">
        <v>60</v>
      </c>
      <c r="O144" s="317"/>
      <c r="P144" s="317"/>
      <c r="Q144" s="318"/>
    </row>
    <row r="145" spans="1:17" ht="29.25" hidden="1" customHeight="1">
      <c r="A145" s="351" t="s">
        <v>205</v>
      </c>
      <c r="B145" s="352"/>
      <c r="C145" s="353"/>
      <c r="D145" s="244"/>
      <c r="E145" s="244"/>
      <c r="F145" s="339"/>
      <c r="G145" s="340"/>
      <c r="H145" s="340"/>
      <c r="I145" s="341"/>
      <c r="J145" s="333"/>
      <c r="K145" s="352"/>
      <c r="L145" s="352"/>
      <c r="M145" s="353"/>
      <c r="N145" s="339"/>
      <c r="O145" s="340"/>
      <c r="P145" s="340"/>
      <c r="Q145" s="341"/>
    </row>
    <row r="146" spans="1:17" hidden="1">
      <c r="A146" s="342" t="s">
        <v>100</v>
      </c>
      <c r="B146" s="343"/>
      <c r="C146" s="344"/>
      <c r="D146" s="279"/>
      <c r="E146" s="279"/>
      <c r="F146" s="342"/>
      <c r="G146" s="343"/>
      <c r="H146" s="343"/>
      <c r="I146" s="344"/>
      <c r="J146" s="342"/>
      <c r="K146" s="343"/>
      <c r="L146" s="343"/>
      <c r="M146" s="344"/>
      <c r="N146" s="342"/>
      <c r="O146" s="343"/>
      <c r="P146" s="343"/>
      <c r="Q146" s="344"/>
    </row>
    <row r="147" spans="1:17" hidden="1">
      <c r="A147" s="351" t="s">
        <v>66</v>
      </c>
      <c r="B147" s="334"/>
      <c r="C147" s="335"/>
      <c r="D147" s="243" t="s">
        <v>67</v>
      </c>
      <c r="E147" s="280" t="s">
        <v>68</v>
      </c>
      <c r="F147" s="351" t="s">
        <v>69</v>
      </c>
      <c r="G147" s="334"/>
      <c r="H147" s="334"/>
      <c r="I147" s="335"/>
      <c r="J147" s="366" t="s">
        <v>70</v>
      </c>
      <c r="K147" s="367"/>
      <c r="L147" s="367"/>
      <c r="M147" s="368"/>
      <c r="N147" s="339"/>
      <c r="O147" s="340"/>
      <c r="P147" s="340"/>
      <c r="Q147" s="341"/>
    </row>
    <row r="148" spans="1:17" hidden="1">
      <c r="A148" s="342" t="s">
        <v>71</v>
      </c>
      <c r="B148" s="343"/>
      <c r="C148" s="344"/>
      <c r="D148" s="279"/>
      <c r="E148" s="279"/>
      <c r="F148" s="342"/>
      <c r="G148" s="343"/>
      <c r="H148" s="343"/>
      <c r="I148" s="344"/>
      <c r="J148" s="342"/>
      <c r="K148" s="343"/>
      <c r="L148" s="343"/>
      <c r="M148" s="344"/>
      <c r="N148" s="342"/>
      <c r="O148" s="343"/>
      <c r="P148" s="343"/>
      <c r="Q148" s="344"/>
    </row>
    <row r="149" spans="1:17" ht="53.25" hidden="1" customHeight="1">
      <c r="A149" s="351" t="s">
        <v>72</v>
      </c>
      <c r="B149" s="334"/>
      <c r="C149" s="335"/>
      <c r="D149" s="238" t="s">
        <v>53</v>
      </c>
      <c r="E149" s="238"/>
      <c r="F149" s="351" t="s">
        <v>90</v>
      </c>
      <c r="G149" s="334"/>
      <c r="H149" s="334"/>
      <c r="I149" s="335"/>
      <c r="J149" s="366"/>
      <c r="K149" s="367"/>
      <c r="L149" s="367"/>
      <c r="M149" s="368"/>
      <c r="N149" s="339"/>
      <c r="O149" s="340"/>
      <c r="P149" s="340"/>
      <c r="Q149" s="341"/>
    </row>
    <row r="150" spans="1:17" ht="19.5" hidden="1" customHeight="1">
      <c r="A150" s="351" t="s">
        <v>61</v>
      </c>
      <c r="B150" s="334"/>
      <c r="C150" s="335"/>
      <c r="D150" s="243" t="s">
        <v>54</v>
      </c>
      <c r="E150" s="238"/>
      <c r="F150" s="351" t="s">
        <v>73</v>
      </c>
      <c r="G150" s="334"/>
      <c r="H150" s="334"/>
      <c r="I150" s="335"/>
      <c r="J150" s="333"/>
      <c r="K150" s="352"/>
      <c r="L150" s="352"/>
      <c r="M150" s="353"/>
      <c r="N150" s="339"/>
      <c r="O150" s="340"/>
      <c r="P150" s="340"/>
      <c r="Q150" s="341"/>
    </row>
    <row r="151" spans="1:17" hidden="1">
      <c r="A151" s="342" t="s">
        <v>101</v>
      </c>
      <c r="B151" s="343"/>
      <c r="C151" s="344"/>
      <c r="D151" s="281"/>
      <c r="E151" s="281"/>
      <c r="F151" s="373"/>
      <c r="G151" s="374"/>
      <c r="H151" s="374"/>
      <c r="I151" s="375"/>
      <c r="J151" s="373"/>
      <c r="K151" s="374"/>
      <c r="L151" s="374"/>
      <c r="M151" s="375"/>
      <c r="N151" s="373"/>
      <c r="O151" s="374"/>
      <c r="P151" s="374"/>
      <c r="Q151" s="375"/>
    </row>
    <row r="152" spans="1:17" ht="32.25" hidden="1" customHeight="1">
      <c r="A152" s="351" t="s">
        <v>74</v>
      </c>
      <c r="B152" s="334"/>
      <c r="C152" s="335"/>
      <c r="D152" s="243" t="s">
        <v>75</v>
      </c>
      <c r="E152" s="243"/>
      <c r="F152" s="351" t="s">
        <v>76</v>
      </c>
      <c r="G152" s="334"/>
      <c r="H152" s="334"/>
      <c r="I152" s="335"/>
      <c r="J152" s="339"/>
      <c r="K152" s="340"/>
      <c r="L152" s="340"/>
      <c r="M152" s="341"/>
      <c r="N152" s="339"/>
      <c r="O152" s="340"/>
      <c r="P152" s="340"/>
      <c r="Q152" s="341"/>
    </row>
    <row r="153" spans="1:17" hidden="1">
      <c r="A153" s="342" t="s">
        <v>77</v>
      </c>
      <c r="B153" s="343"/>
      <c r="C153" s="344"/>
      <c r="D153" s="281"/>
      <c r="E153" s="281"/>
      <c r="F153" s="373"/>
      <c r="G153" s="374"/>
      <c r="H153" s="374"/>
      <c r="I153" s="375"/>
      <c r="J153" s="373"/>
      <c r="K153" s="374"/>
      <c r="L153" s="374"/>
      <c r="M153" s="375"/>
      <c r="N153" s="373"/>
      <c r="O153" s="374"/>
      <c r="P153" s="374"/>
      <c r="Q153" s="375"/>
    </row>
    <row r="154" spans="1:17" ht="20.25" hidden="1" customHeight="1">
      <c r="A154" s="376" t="s">
        <v>83</v>
      </c>
      <c r="B154" s="377"/>
      <c r="C154" s="378"/>
      <c r="D154" s="243" t="s">
        <v>78</v>
      </c>
      <c r="E154" s="243"/>
      <c r="F154" s="376" t="s">
        <v>85</v>
      </c>
      <c r="G154" s="377"/>
      <c r="H154" s="377"/>
      <c r="I154" s="378"/>
      <c r="J154" s="339"/>
      <c r="K154" s="340"/>
      <c r="L154" s="340"/>
      <c r="M154" s="341"/>
      <c r="N154" s="339"/>
      <c r="O154" s="340"/>
      <c r="P154" s="340"/>
      <c r="Q154" s="341"/>
    </row>
    <row r="155" spans="1:17" ht="33.75" hidden="1" customHeight="1">
      <c r="A155" s="333" t="s">
        <v>79</v>
      </c>
      <c r="B155" s="352"/>
      <c r="C155" s="353"/>
      <c r="D155" s="243" t="s">
        <v>80</v>
      </c>
      <c r="E155" s="243"/>
      <c r="F155" s="351" t="s">
        <v>81</v>
      </c>
      <c r="G155" s="334"/>
      <c r="H155" s="334"/>
      <c r="I155" s="335"/>
      <c r="J155" s="339"/>
      <c r="K155" s="340"/>
      <c r="L155" s="340"/>
      <c r="M155" s="341"/>
      <c r="N155" s="339"/>
      <c r="O155" s="340"/>
      <c r="P155" s="340"/>
      <c r="Q155" s="341"/>
    </row>
    <row r="156" spans="1:17" hidden="1">
      <c r="A156" s="232"/>
      <c r="B156" s="232"/>
      <c r="C156" s="232"/>
      <c r="D156" s="232"/>
      <c r="E156" s="232"/>
      <c r="F156" s="232"/>
      <c r="G156" s="232"/>
      <c r="H156" s="232"/>
      <c r="I156" s="232"/>
      <c r="J156" s="232"/>
      <c r="K156" s="232"/>
      <c r="L156" s="232"/>
      <c r="M156" s="232"/>
      <c r="N156" s="232"/>
      <c r="O156" s="232"/>
      <c r="P156" s="232"/>
      <c r="Q156" s="232"/>
    </row>
    <row r="157" spans="1:17" ht="36" customHeight="1">
      <c r="A157" s="3"/>
      <c r="B157" s="372"/>
      <c r="C157" s="372"/>
      <c r="D157" s="3"/>
      <c r="E157" s="3"/>
      <c r="F157" s="3"/>
      <c r="G157" s="3"/>
      <c r="H157" s="3"/>
      <c r="I157" s="232"/>
      <c r="J157" s="232"/>
      <c r="K157" s="232"/>
      <c r="L157" s="232"/>
      <c r="M157" s="372" t="s">
        <v>188</v>
      </c>
      <c r="N157" s="372"/>
      <c r="O157" s="372"/>
      <c r="P157" s="372"/>
      <c r="Q157" s="232"/>
    </row>
    <row r="158" spans="1:17">
      <c r="A158" s="232"/>
      <c r="B158" s="11"/>
      <c r="C158" s="11"/>
      <c r="D158" s="76"/>
      <c r="E158" s="76"/>
      <c r="F158" s="11"/>
      <c r="G158" s="11"/>
      <c r="H158" s="11"/>
      <c r="I158" s="232"/>
      <c r="J158" s="232"/>
      <c r="K158" s="232"/>
      <c r="L158" s="232"/>
      <c r="M158" s="232"/>
      <c r="N158" s="232"/>
      <c r="O158" s="232"/>
      <c r="P158" s="232"/>
      <c r="Q158" s="232"/>
    </row>
    <row r="159" spans="1:17">
      <c r="A159" s="232"/>
      <c r="B159" s="11"/>
      <c r="C159" s="11"/>
      <c r="D159" s="76"/>
      <c r="E159" s="76"/>
      <c r="F159" s="11"/>
      <c r="G159" s="11"/>
      <c r="H159" s="11"/>
      <c r="I159" s="232"/>
      <c r="J159" s="232"/>
      <c r="K159" s="232"/>
      <c r="L159" s="232"/>
      <c r="M159" s="232"/>
      <c r="N159" s="232"/>
      <c r="O159" s="232"/>
      <c r="P159" s="232"/>
      <c r="Q159" s="232"/>
    </row>
    <row r="160" spans="1:17">
      <c r="A160" s="462"/>
      <c r="B160" s="462"/>
      <c r="C160" s="462"/>
      <c r="D160" s="282"/>
      <c r="E160" s="283"/>
      <c r="F160" s="462"/>
      <c r="G160" s="462"/>
      <c r="H160" s="462"/>
      <c r="I160" s="462"/>
      <c r="J160" s="232"/>
      <c r="K160" s="232"/>
      <c r="L160" s="232"/>
      <c r="M160" s="232"/>
      <c r="N160" s="232"/>
      <c r="O160" s="232"/>
      <c r="P160" s="232"/>
      <c r="Q160" s="232"/>
    </row>
    <row r="161" spans="1:17">
      <c r="A161" s="463"/>
      <c r="B161" s="463"/>
      <c r="C161" s="463"/>
      <c r="D161" s="282"/>
      <c r="E161" s="283"/>
      <c r="F161" s="462"/>
      <c r="G161" s="462"/>
      <c r="H161" s="462"/>
      <c r="I161" s="462"/>
      <c r="J161" s="232"/>
      <c r="K161" s="232"/>
      <c r="L161" s="232"/>
      <c r="M161" s="232"/>
      <c r="N161" s="232"/>
      <c r="O161" s="232"/>
      <c r="P161" s="232"/>
      <c r="Q161" s="232"/>
    </row>
    <row r="162" spans="1:17">
      <c r="A162" s="232"/>
      <c r="B162" s="11"/>
      <c r="C162" s="11"/>
      <c r="D162" s="76"/>
      <c r="E162" s="76"/>
      <c r="F162" s="11"/>
      <c r="G162" s="11"/>
      <c r="H162" s="11"/>
      <c r="I162" s="232"/>
      <c r="J162" s="232"/>
      <c r="K162" s="232"/>
      <c r="L162" s="232"/>
      <c r="M162" s="232"/>
      <c r="N162" s="232"/>
      <c r="O162" s="232"/>
      <c r="P162" s="232"/>
      <c r="Q162" s="232"/>
    </row>
    <row r="163" spans="1:17">
      <c r="A163" s="232"/>
      <c r="B163" s="461"/>
      <c r="C163" s="461"/>
      <c r="D163" s="232"/>
      <c r="E163" s="232"/>
      <c r="F163" s="232"/>
      <c r="G163" s="11"/>
      <c r="H163" s="11"/>
      <c r="I163" s="232"/>
      <c r="J163" s="232"/>
      <c r="K163" s="232"/>
      <c r="L163" s="232"/>
      <c r="M163" s="372" t="s">
        <v>82</v>
      </c>
      <c r="N163" s="372"/>
      <c r="O163" s="372"/>
      <c r="P163" s="372"/>
      <c r="Q163" s="232"/>
    </row>
    <row r="164" spans="1:17">
      <c r="A164" s="232"/>
      <c r="B164" s="232"/>
      <c r="C164" s="232"/>
      <c r="D164" s="231"/>
      <c r="E164" s="231"/>
      <c r="F164" s="232"/>
      <c r="G164" s="11"/>
      <c r="H164" s="11"/>
      <c r="I164" s="232"/>
      <c r="J164" s="232"/>
      <c r="K164" s="232"/>
      <c r="L164" s="232"/>
      <c r="M164" s="232"/>
      <c r="N164" s="232"/>
      <c r="O164" s="232"/>
      <c r="P164" s="232"/>
      <c r="Q164" s="232"/>
    </row>
    <row r="165" spans="1:17">
      <c r="A165" s="232"/>
      <c r="B165" s="232"/>
      <c r="C165" s="232"/>
      <c r="D165" s="231"/>
      <c r="E165" s="231"/>
      <c r="F165" s="232"/>
      <c r="G165" s="11"/>
      <c r="H165" s="11"/>
      <c r="I165" s="232"/>
      <c r="J165" s="232"/>
      <c r="K165" s="232"/>
      <c r="L165" s="232"/>
      <c r="M165" s="232"/>
      <c r="N165" s="232"/>
      <c r="O165" s="232"/>
      <c r="P165" s="232"/>
      <c r="Q165" s="232"/>
    </row>
    <row r="166" spans="1:17">
      <c r="G166" s="10"/>
      <c r="H166" s="116"/>
    </row>
    <row r="167" spans="1:17">
      <c r="G167" s="10"/>
      <c r="H167" s="116"/>
      <c r="L167" s="6"/>
    </row>
    <row r="168" spans="1:17">
      <c r="G168" s="10"/>
      <c r="H168" s="116"/>
      <c r="L168" s="6"/>
    </row>
    <row r="169" spans="1:17">
      <c r="G169" s="10"/>
      <c r="H169" s="116"/>
      <c r="L169" s="6"/>
    </row>
    <row r="170" spans="1:17">
      <c r="G170" s="10"/>
      <c r="H170" s="116"/>
      <c r="L170" s="6"/>
    </row>
    <row r="171" spans="1:17">
      <c r="G171" s="10"/>
      <c r="H171" s="116"/>
      <c r="L171" s="6"/>
    </row>
    <row r="64882" spans="8:17">
      <c r="H64882" s="6"/>
      <c r="L64882" s="6"/>
      <c r="N64882" s="434"/>
      <c r="O64882" s="434"/>
      <c r="P64882" s="434"/>
      <c r="Q64882" s="434"/>
    </row>
  </sheetData>
  <mergeCells count="321">
    <mergeCell ref="A161:C161"/>
    <mergeCell ref="F161:I161"/>
    <mergeCell ref="A120:C120"/>
    <mergeCell ref="F120:I120"/>
    <mergeCell ref="A145:C145"/>
    <mergeCell ref="F145:I145"/>
    <mergeCell ref="N87:Q87"/>
    <mergeCell ref="M1:N1"/>
    <mergeCell ref="A92:C92"/>
    <mergeCell ref="A99:C99"/>
    <mergeCell ref="A106:C106"/>
    <mergeCell ref="A105:C105"/>
    <mergeCell ref="J96:M96"/>
    <mergeCell ref="A87:C87"/>
    <mergeCell ref="J87:M87"/>
    <mergeCell ref="F92:I92"/>
    <mergeCell ref="B163:C163"/>
    <mergeCell ref="A117:C117"/>
    <mergeCell ref="F122:I122"/>
    <mergeCell ref="F123:I123"/>
    <mergeCell ref="F121:I121"/>
    <mergeCell ref="A115:C115"/>
    <mergeCell ref="A123:C123"/>
    <mergeCell ref="A121:C121"/>
    <mergeCell ref="F114:I114"/>
    <mergeCell ref="F119:I119"/>
    <mergeCell ref="F117:I117"/>
    <mergeCell ref="A114:C114"/>
    <mergeCell ref="A122:C122"/>
    <mergeCell ref="F146:I146"/>
    <mergeCell ref="F160:I160"/>
    <mergeCell ref="A160:C160"/>
    <mergeCell ref="A93:C93"/>
    <mergeCell ref="J102:M102"/>
    <mergeCell ref="F97:I97"/>
    <mergeCell ref="A94:C94"/>
    <mergeCell ref="F102:I102"/>
    <mergeCell ref="A98:C98"/>
    <mergeCell ref="F96:I96"/>
    <mergeCell ref="A97:C97"/>
    <mergeCell ref="A96:C96"/>
    <mergeCell ref="A126:C126"/>
    <mergeCell ref="N127:Q127"/>
    <mergeCell ref="A127:C127"/>
    <mergeCell ref="N96:Q96"/>
    <mergeCell ref="N105:Q105"/>
    <mergeCell ref="N104:Q104"/>
    <mergeCell ref="N94:Q94"/>
    <mergeCell ref="J93:M93"/>
    <mergeCell ref="J95:M95"/>
    <mergeCell ref="N100:Q100"/>
    <mergeCell ref="N95:Q95"/>
    <mergeCell ref="J100:M100"/>
    <mergeCell ref="N102:Q102"/>
    <mergeCell ref="N101:Q101"/>
    <mergeCell ref="N93:Q93"/>
    <mergeCell ref="J105:M105"/>
    <mergeCell ref="F99:I99"/>
    <mergeCell ref="A95:C95"/>
    <mergeCell ref="F100:I100"/>
    <mergeCell ref="F95:I95"/>
    <mergeCell ref="J94:M94"/>
    <mergeCell ref="F93:I93"/>
    <mergeCell ref="F94:I94"/>
    <mergeCell ref="F115:I115"/>
    <mergeCell ref="A100:C100"/>
    <mergeCell ref="A108:C108"/>
    <mergeCell ref="A104:C104"/>
    <mergeCell ref="N64882:Q64882"/>
    <mergeCell ref="N124:Q124"/>
    <mergeCell ref="J124:M124"/>
    <mergeCell ref="A141:Q141"/>
    <mergeCell ref="M163:P163"/>
    <mergeCell ref="A124:C124"/>
    <mergeCell ref="F124:I124"/>
    <mergeCell ref="F125:I125"/>
    <mergeCell ref="J125:M125"/>
    <mergeCell ref="J126:M126"/>
    <mergeCell ref="F126:I126"/>
    <mergeCell ref="N126:Q126"/>
    <mergeCell ref="A138:C138"/>
    <mergeCell ref="F138:I138"/>
    <mergeCell ref="A125:C125"/>
    <mergeCell ref="A129:C129"/>
    <mergeCell ref="F129:I129"/>
    <mergeCell ref="J129:M129"/>
    <mergeCell ref="A131:C131"/>
    <mergeCell ref="F131:I131"/>
    <mergeCell ref="F127:I127"/>
    <mergeCell ref="A119:C119"/>
    <mergeCell ref="A118:C118"/>
    <mergeCell ref="A109:C109"/>
    <mergeCell ref="A116:C116"/>
    <mergeCell ref="F116:I116"/>
    <mergeCell ref="A112:C112"/>
    <mergeCell ref="F118:I118"/>
    <mergeCell ref="J118:M118"/>
    <mergeCell ref="J116:M116"/>
    <mergeCell ref="A107:C107"/>
    <mergeCell ref="F105:I105"/>
    <mergeCell ref="A102:C102"/>
    <mergeCell ref="A91:C91"/>
    <mergeCell ref="J107:M107"/>
    <mergeCell ref="J111:M111"/>
    <mergeCell ref="N116:Q116"/>
    <mergeCell ref="J112:M112"/>
    <mergeCell ref="J114:M114"/>
    <mergeCell ref="N112:Q112"/>
    <mergeCell ref="N110:Q110"/>
    <mergeCell ref="J113:M113"/>
    <mergeCell ref="J110:M110"/>
    <mergeCell ref="N114:Q114"/>
    <mergeCell ref="N115:Q115"/>
    <mergeCell ref="A113:C113"/>
    <mergeCell ref="A110:C110"/>
    <mergeCell ref="F98:I98"/>
    <mergeCell ref="F109:I109"/>
    <mergeCell ref="F111:I111"/>
    <mergeCell ref="F113:I113"/>
    <mergeCell ref="F107:I107"/>
    <mergeCell ref="F108:I108"/>
    <mergeCell ref="F112:I112"/>
    <mergeCell ref="A2:C2"/>
    <mergeCell ref="A3:C3"/>
    <mergeCell ref="A5:Q5"/>
    <mergeCell ref="A48:Q48"/>
    <mergeCell ref="A29:N29"/>
    <mergeCell ref="A10:A12"/>
    <mergeCell ref="A30:A32"/>
    <mergeCell ref="B10:H10"/>
    <mergeCell ref="B11:D11"/>
    <mergeCell ref="E11:H11"/>
    <mergeCell ref="I10:O10"/>
    <mergeCell ref="I11:K11"/>
    <mergeCell ref="L11:O11"/>
    <mergeCell ref="B31:C31"/>
    <mergeCell ref="D31:E31"/>
    <mergeCell ref="F31:G31"/>
    <mergeCell ref="H31:I31"/>
    <mergeCell ref="J31:K31"/>
    <mergeCell ref="L31:M31"/>
    <mergeCell ref="B30:N30"/>
    <mergeCell ref="A103:C103"/>
    <mergeCell ref="F106:I106"/>
    <mergeCell ref="F110:I110"/>
    <mergeCell ref="N123:Q123"/>
    <mergeCell ref="A134:C134"/>
    <mergeCell ref="F134:I134"/>
    <mergeCell ref="J134:M134"/>
    <mergeCell ref="N134:Q134"/>
    <mergeCell ref="J132:M132"/>
    <mergeCell ref="A128:C128"/>
    <mergeCell ref="N131:Q131"/>
    <mergeCell ref="N132:Q132"/>
    <mergeCell ref="A130:C130"/>
    <mergeCell ref="F128:I128"/>
    <mergeCell ref="N129:Q129"/>
    <mergeCell ref="F132:I132"/>
    <mergeCell ref="N130:Q130"/>
    <mergeCell ref="N128:Q128"/>
    <mergeCell ref="F133:I133"/>
    <mergeCell ref="J127:M127"/>
    <mergeCell ref="N113:Q113"/>
    <mergeCell ref="A111:C111"/>
    <mergeCell ref="J117:M117"/>
    <mergeCell ref="N117:Q117"/>
    <mergeCell ref="J147:M147"/>
    <mergeCell ref="F147:I147"/>
    <mergeCell ref="A146:C146"/>
    <mergeCell ref="N146:Q146"/>
    <mergeCell ref="J148:M148"/>
    <mergeCell ref="J128:M128"/>
    <mergeCell ref="F130:I130"/>
    <mergeCell ref="J131:M131"/>
    <mergeCell ref="J133:M133"/>
    <mergeCell ref="N133:Q133"/>
    <mergeCell ref="F135:I135"/>
    <mergeCell ref="N143:Q143"/>
    <mergeCell ref="A144:C144"/>
    <mergeCell ref="J146:M146"/>
    <mergeCell ref="A147:C147"/>
    <mergeCell ref="N148:Q148"/>
    <mergeCell ref="A148:C148"/>
    <mergeCell ref="F148:I148"/>
    <mergeCell ref="N147:Q147"/>
    <mergeCell ref="F137:I137"/>
    <mergeCell ref="A137:C137"/>
    <mergeCell ref="F144:I144"/>
    <mergeCell ref="J144:M144"/>
    <mergeCell ref="N144:Q144"/>
    <mergeCell ref="J152:M152"/>
    <mergeCell ref="N152:Q152"/>
    <mergeCell ref="A150:C150"/>
    <mergeCell ref="J149:M149"/>
    <mergeCell ref="N149:Q149"/>
    <mergeCell ref="J150:M150"/>
    <mergeCell ref="F151:I151"/>
    <mergeCell ref="A152:C152"/>
    <mergeCell ref="F152:I152"/>
    <mergeCell ref="F150:I150"/>
    <mergeCell ref="J151:M151"/>
    <mergeCell ref="N151:Q151"/>
    <mergeCell ref="N150:Q150"/>
    <mergeCell ref="A151:C151"/>
    <mergeCell ref="A149:C149"/>
    <mergeCell ref="F149:I149"/>
    <mergeCell ref="N154:Q154"/>
    <mergeCell ref="A155:C155"/>
    <mergeCell ref="F155:I155"/>
    <mergeCell ref="J155:M155"/>
    <mergeCell ref="N155:Q155"/>
    <mergeCell ref="M157:P157"/>
    <mergeCell ref="J153:M153"/>
    <mergeCell ref="N153:Q153"/>
    <mergeCell ref="A154:C154"/>
    <mergeCell ref="J154:M154"/>
    <mergeCell ref="A153:C153"/>
    <mergeCell ref="F153:I153"/>
    <mergeCell ref="F154:I154"/>
    <mergeCell ref="B157:C157"/>
    <mergeCell ref="J145:M145"/>
    <mergeCell ref="N145:Q145"/>
    <mergeCell ref="A143:C143"/>
    <mergeCell ref="F143:I143"/>
    <mergeCell ref="J143:M143"/>
    <mergeCell ref="J86:M86"/>
    <mergeCell ref="A142:C142"/>
    <mergeCell ref="F142:I142"/>
    <mergeCell ref="J142:M142"/>
    <mergeCell ref="N142:Q142"/>
    <mergeCell ref="A139:C139"/>
    <mergeCell ref="F139:I139"/>
    <mergeCell ref="J139:M139"/>
    <mergeCell ref="A132:C132"/>
    <mergeCell ref="A136:C136"/>
    <mergeCell ref="J136:M136"/>
    <mergeCell ref="N136:Q136"/>
    <mergeCell ref="N139:Q139"/>
    <mergeCell ref="J138:M138"/>
    <mergeCell ref="N138:Q138"/>
    <mergeCell ref="A133:C133"/>
    <mergeCell ref="N137:Q137"/>
    <mergeCell ref="A135:C135"/>
    <mergeCell ref="A101:C101"/>
    <mergeCell ref="J137:M137"/>
    <mergeCell ref="F136:I136"/>
    <mergeCell ref="N135:Q135"/>
    <mergeCell ref="N108:Q108"/>
    <mergeCell ref="J106:M106"/>
    <mergeCell ref="J109:M109"/>
    <mergeCell ref="F104:I104"/>
    <mergeCell ref="J92:M92"/>
    <mergeCell ref="N91:Q91"/>
    <mergeCell ref="J122:M122"/>
    <mergeCell ref="N122:Q122"/>
    <mergeCell ref="N121:Q121"/>
    <mergeCell ref="J121:M121"/>
    <mergeCell ref="N118:Q118"/>
    <mergeCell ref="N109:Q109"/>
    <mergeCell ref="N111:Q111"/>
    <mergeCell ref="F101:I101"/>
    <mergeCell ref="J101:M101"/>
    <mergeCell ref="J115:M115"/>
    <mergeCell ref="J108:M108"/>
    <mergeCell ref="J104:M104"/>
    <mergeCell ref="N92:Q92"/>
    <mergeCell ref="N120:Q120"/>
    <mergeCell ref="J120:M120"/>
    <mergeCell ref="V10:V12"/>
    <mergeCell ref="W10:AC10"/>
    <mergeCell ref="U52:V52"/>
    <mergeCell ref="V30:V32"/>
    <mergeCell ref="N84:Q84"/>
    <mergeCell ref="F84:I84"/>
    <mergeCell ref="J84:M84"/>
    <mergeCell ref="F87:I87"/>
    <mergeCell ref="J135:M135"/>
    <mergeCell ref="F52:F53"/>
    <mergeCell ref="N119:Q119"/>
    <mergeCell ref="J123:M123"/>
    <mergeCell ref="J119:M119"/>
    <mergeCell ref="J130:M130"/>
    <mergeCell ref="J91:M91"/>
    <mergeCell ref="F85:I85"/>
    <mergeCell ref="F91:I91"/>
    <mergeCell ref="AD10:AJ10"/>
    <mergeCell ref="W11:Y11"/>
    <mergeCell ref="Z11:AC11"/>
    <mergeCell ref="AD11:AF11"/>
    <mergeCell ref="AG11:AJ11"/>
    <mergeCell ref="Z52:Z53"/>
    <mergeCell ref="Y52:Y53"/>
    <mergeCell ref="AA31:AB31"/>
    <mergeCell ref="AC31:AD31"/>
    <mergeCell ref="AA52:AA53"/>
    <mergeCell ref="W31:X31"/>
    <mergeCell ref="Y31:Z31"/>
    <mergeCell ref="AE31:AF31"/>
    <mergeCell ref="AG31:AH31"/>
    <mergeCell ref="W52:X52"/>
    <mergeCell ref="W30:AI30"/>
    <mergeCell ref="A86:C86"/>
    <mergeCell ref="A85:C85"/>
    <mergeCell ref="F86:I86"/>
    <mergeCell ref="J85:M85"/>
    <mergeCell ref="T52:T53"/>
    <mergeCell ref="N86:Q86"/>
    <mergeCell ref="N85:Q85"/>
    <mergeCell ref="F82:I82"/>
    <mergeCell ref="A81:O81"/>
    <mergeCell ref="A82:C82"/>
    <mergeCell ref="N82:Q82"/>
    <mergeCell ref="N83:Q83"/>
    <mergeCell ref="J82:M82"/>
    <mergeCell ref="A83:C83"/>
    <mergeCell ref="F83:I83"/>
    <mergeCell ref="J83:M83"/>
    <mergeCell ref="A52:A53"/>
    <mergeCell ref="B52:C52"/>
    <mergeCell ref="D52:E52"/>
    <mergeCell ref="A84:C84"/>
  </mergeCells>
  <phoneticPr fontId="0" type="noConversion"/>
  <pageMargins left="0.19" right="0.11" top="0.25" bottom="0.3" header="0.23" footer="0.17"/>
  <pageSetup scale="53" orientation="landscape" r:id="rId1"/>
  <headerFooter alignWithMargins="0">
    <oddFooter>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26"/>
  <sheetViews>
    <sheetView showFormulas="1" workbookViewId="0">
      <selection activeCell="A7" sqref="A7"/>
    </sheetView>
  </sheetViews>
  <sheetFormatPr defaultColWidth="8" defaultRowHeight="15.75"/>
  <cols>
    <col min="1" max="1" width="14.875" style="1" customWidth="1"/>
    <col min="2" max="2" width="2" style="1" customWidth="1"/>
    <col min="3" max="3" width="20.625" style="1" customWidth="1"/>
    <col min="4" max="4" width="2" style="1" customWidth="1"/>
    <col min="5" max="5" width="24.25" style="1" bestFit="1" customWidth="1"/>
    <col min="6" max="6" width="11.75" style="1" bestFit="1" customWidth="1"/>
    <col min="7" max="16384" width="8" style="1"/>
  </cols>
  <sheetData>
    <row r="1" spans="1:7">
      <c r="A1" s="1" t="s">
        <v>2</v>
      </c>
      <c r="C1" s="1" t="s">
        <v>3</v>
      </c>
      <c r="E1" s="1" t="s">
        <v>4</v>
      </c>
      <c r="F1" s="1" t="b">
        <v>0</v>
      </c>
      <c r="G1" s="1" t="s">
        <v>5</v>
      </c>
    </row>
    <row r="2" spans="1:7">
      <c r="A2" s="1" t="str">
        <f>"Deleted "</f>
        <v xml:space="preserve">Deleted </v>
      </c>
      <c r="C2" s="1" t="str">
        <f>"Deleted "</f>
        <v xml:space="preserve">Deleted </v>
      </c>
      <c r="E2" s="1" t="str">
        <f>"Deleted "</f>
        <v xml:space="preserve">Deleted </v>
      </c>
      <c r="F2" s="1" t="s">
        <v>9</v>
      </c>
      <c r="G2" s="1" t="s">
        <v>8</v>
      </c>
    </row>
    <row r="3" spans="1:7">
      <c r="A3" s="1" t="str">
        <f>"Del"</f>
        <v>Del</v>
      </c>
      <c r="C3" s="1" t="str">
        <f>"Deleted "</f>
        <v xml:space="preserve">Deleted </v>
      </c>
      <c r="E3" s="1" t="str">
        <f>"Deleted By Kaspersky"</f>
        <v>Deleted By Kaspersky</v>
      </c>
      <c r="F3" s="1" t="s">
        <v>6</v>
      </c>
    </row>
    <row r="4" spans="1:7">
      <c r="A4" s="1" t="str">
        <f>"Deleted By K"</f>
        <v>Deleted By K</v>
      </c>
      <c r="C4" s="1" t="str">
        <f>"Delete"</f>
        <v>Delete</v>
      </c>
      <c r="E4" s="1" t="str">
        <f>"Deleted"</f>
        <v>Deleted</v>
      </c>
    </row>
    <row r="5" spans="1:7">
      <c r="A5" s="1" t="str">
        <f>"Deleted "</f>
        <v xml:space="preserve">Deleted </v>
      </c>
      <c r="C5" s="1" t="str">
        <f>"Deleted "</f>
        <v xml:space="preserve">Deleted </v>
      </c>
      <c r="E5" s="1" t="str">
        <f>"Deleted "</f>
        <v xml:space="preserve">Deleted </v>
      </c>
    </row>
    <row r="6" spans="1:7">
      <c r="A6" s="1" t="str">
        <f>"Dele"</f>
        <v>Dele</v>
      </c>
      <c r="E6" s="1" t="str">
        <f>"Deleted "</f>
        <v xml:space="preserve">Deleted </v>
      </c>
    </row>
    <row r="7" spans="1:7">
      <c r="A7" s="1" t="str">
        <f>"Deleted By Kaspersky Lab A"</f>
        <v>Deleted By Kaspersky Lab A</v>
      </c>
    </row>
    <row r="8" spans="1:7">
      <c r="E8" s="1" t="str">
        <f>"Deleted By Kaspersky Lab AV D"</f>
        <v>Deleted By Kaspersky Lab AV D</v>
      </c>
    </row>
    <row r="9" spans="1:7">
      <c r="E9" s="1" t="str">
        <f>"Deleted By"</f>
        <v>Deleted By</v>
      </c>
    </row>
    <row r="10" spans="1:7">
      <c r="E10" s="1" t="str">
        <f>"Deleted By Kaspersky Lab AV D"</f>
        <v>Deleted By Kaspersky Lab AV D</v>
      </c>
    </row>
    <row r="11" spans="1:7">
      <c r="E11" s="1" t="str">
        <f>"Deleted By Kaspersky Lab AV Deleted By"</f>
        <v>Deleted By Kaspersky Lab AV Deleted By</v>
      </c>
    </row>
    <row r="12" spans="1:7">
      <c r="E12" s="1" t="str">
        <f>"Deleted By Kaspersky Lab AV Deleted By K"</f>
        <v>Deleted By Kaspersky Lab AV Deleted By K</v>
      </c>
    </row>
    <row r="13" spans="1:7">
      <c r="E13" s="1" t="str">
        <f>"Deleted"</f>
        <v>Deleted</v>
      </c>
    </row>
    <row r="14" spans="1:7">
      <c r="E14" s="1" t="str">
        <f>""</f>
        <v/>
      </c>
    </row>
    <row r="15" spans="1:7">
      <c r="E15" s="1" t="str">
        <f>""</f>
        <v/>
      </c>
    </row>
    <row r="17" spans="1:6">
      <c r="E17" s="1" t="str">
        <f>"Deleted B"</f>
        <v>Deleted B</v>
      </c>
    </row>
    <row r="18" spans="1:6">
      <c r="E18" s="1" t="str">
        <f>"Deleted By Kaspersky Lab AV Deleted"</f>
        <v>Deleted By Kaspersky Lab AV Deleted</v>
      </c>
    </row>
    <row r="19" spans="1:6">
      <c r="E19" s="1" t="str">
        <f>"Deleted By Kaspersky Lab AV Deleted "</f>
        <v xml:space="preserve">Deleted By Kaspersky Lab AV Deleted </v>
      </c>
    </row>
    <row r="20" spans="1:6">
      <c r="E20" s="1" t="str">
        <f>""</f>
        <v/>
      </c>
    </row>
    <row r="21" spans="1:6">
      <c r="A21" s="1" t="str">
        <f>"D"</f>
        <v>D</v>
      </c>
      <c r="C21" s="1" t="str">
        <f>"D"</f>
        <v>D</v>
      </c>
      <c r="E21" s="1" t="str">
        <f>""</f>
        <v/>
      </c>
    </row>
    <row r="22" spans="1:6">
      <c r="A22" s="1" t="str">
        <f>"D"</f>
        <v>D</v>
      </c>
      <c r="C22" s="1" t="str">
        <f>"D"</f>
        <v>D</v>
      </c>
      <c r="E22" s="1" t="str">
        <f>"D"</f>
        <v>D</v>
      </c>
    </row>
    <row r="26" spans="1:6">
      <c r="F26" s="1" t="s">
        <v>7</v>
      </c>
    </row>
  </sheetData>
  <phoneticPr fontId="0" type="noConversion"/>
  <pageMargins left="0.75" right="0.75" top="1" bottom="1" header="0.5" footer="0.5"/>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C1" sqref="C1"/>
    </sheetView>
  </sheetViews>
  <sheetFormatPr defaultColWidth="7.125" defaultRowHeight="15.75"/>
  <cols>
    <col min="1" max="1" width="23.25" customWidth="1"/>
    <col min="2" max="2" width="1" customWidth="1"/>
    <col min="3" max="3" width="25" customWidth="1"/>
  </cols>
  <sheetData>
    <row r="1" spans="1:3">
      <c r="A1" s="2"/>
      <c r="C1" s="2"/>
    </row>
    <row r="2" spans="1:3" ht="16.5" thickBot="1">
      <c r="A2" s="2"/>
    </row>
    <row r="3" spans="1:3" ht="16.5" thickBot="1">
      <c r="A3" s="2"/>
      <c r="C3" s="2"/>
    </row>
    <row r="4" spans="1:3">
      <c r="A4" s="2"/>
      <c r="C4" s="2"/>
    </row>
    <row r="5" spans="1:3">
      <c r="C5" s="2"/>
    </row>
    <row r="6" spans="1:3" ht="16.5" thickBot="1">
      <c r="C6" s="2"/>
    </row>
    <row r="7" spans="1:3">
      <c r="A7" s="2"/>
      <c r="C7" s="2"/>
    </row>
    <row r="8" spans="1:3">
      <c r="A8" s="2"/>
      <c r="C8" s="2"/>
    </row>
    <row r="9" spans="1:3">
      <c r="A9" s="2"/>
      <c r="C9" s="2"/>
    </row>
    <row r="10" spans="1:3">
      <c r="A10" s="2"/>
      <c r="C10" s="2"/>
    </row>
    <row r="11" spans="1:3" ht="16.5" thickBot="1">
      <c r="A11" s="2"/>
      <c r="C11" s="2"/>
    </row>
    <row r="12" spans="1:3">
      <c r="C12" s="2"/>
    </row>
    <row r="13" spans="1:3" ht="16.5" thickBot="1">
      <c r="C13" s="2"/>
    </row>
    <row r="14" spans="1:3" ht="16.5" thickBot="1">
      <c r="A14" s="2"/>
      <c r="C14" s="2"/>
    </row>
    <row r="15" spans="1:3">
      <c r="A15" s="2"/>
    </row>
    <row r="16" spans="1:3" ht="16.5" thickBot="1">
      <c r="A16" s="2"/>
    </row>
    <row r="17" spans="1:3" ht="16.5" thickBot="1">
      <c r="A17" s="2"/>
      <c r="C17" s="2"/>
    </row>
    <row r="18" spans="1:3">
      <c r="C18" s="2"/>
    </row>
    <row r="19" spans="1:3">
      <c r="C19" s="2"/>
    </row>
    <row r="20" spans="1:3">
      <c r="A20" s="2"/>
      <c r="C20" s="2"/>
    </row>
    <row r="21" spans="1:3">
      <c r="A21" s="2"/>
      <c r="C21" s="2"/>
    </row>
    <row r="22" spans="1:3">
      <c r="A22" s="2"/>
      <c r="C22" s="2"/>
    </row>
    <row r="23" spans="1:3">
      <c r="A23" s="2"/>
      <c r="C23" s="2"/>
    </row>
    <row r="24" spans="1:3">
      <c r="A24" s="2"/>
    </row>
    <row r="25" spans="1:3">
      <c r="A25" s="2"/>
    </row>
    <row r="26" spans="1:3" ht="16.5" thickBot="1">
      <c r="A26" s="2"/>
      <c r="C26" s="2"/>
    </row>
    <row r="27" spans="1:3">
      <c r="A27" s="2"/>
      <c r="C27" s="2"/>
    </row>
    <row r="28" spans="1:3">
      <c r="A28" s="2"/>
      <c r="C28" s="2"/>
    </row>
    <row r="29" spans="1:3">
      <c r="A29" s="2"/>
      <c r="C29" s="2"/>
    </row>
    <row r="30" spans="1:3">
      <c r="A30" s="2"/>
      <c r="C30" s="2"/>
    </row>
    <row r="31" spans="1:3">
      <c r="A31" s="2"/>
      <c r="C31" s="2"/>
    </row>
    <row r="32" spans="1:3">
      <c r="A32" s="2"/>
      <c r="C32" s="2"/>
    </row>
    <row r="33" spans="1:3">
      <c r="A33" s="2"/>
      <c r="C33" s="2"/>
    </row>
    <row r="34" spans="1:3">
      <c r="A34" s="2"/>
      <c r="C34" s="2"/>
    </row>
    <row r="35" spans="1:3">
      <c r="A35" s="2"/>
      <c r="C35" s="2"/>
    </row>
    <row r="36" spans="1:3">
      <c r="A36" s="2"/>
      <c r="C36" s="2"/>
    </row>
    <row r="37" spans="1:3">
      <c r="A37" s="2"/>
    </row>
    <row r="38" spans="1:3">
      <c r="A38" s="2"/>
    </row>
    <row r="39" spans="1:3">
      <c r="A39" s="2"/>
      <c r="C39" s="2"/>
    </row>
    <row r="40" spans="1:3">
      <c r="A40" s="2"/>
      <c r="C40" s="2"/>
    </row>
    <row r="41" spans="1:3">
      <c r="A41" s="2"/>
      <c r="C41" s="2"/>
    </row>
  </sheetData>
  <sheetProtection password="8863" sheet="1" objects="1"/>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Bao cao</vt:lpstr>
      <vt:lpstr>~         </vt:lpstr>
      <vt:lpstr>'~         '!Print_Area</vt:lpstr>
      <vt:lpstr>'~         '!rdyr</vt:lpstr>
    </vt:vector>
  </TitlesOfParts>
  <Company>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Mrs Linh</dc:creator>
  <cp:lastModifiedBy>THUY AI</cp:lastModifiedBy>
  <cp:lastPrinted>2016-08-29T01:00:24Z</cp:lastPrinted>
  <dcterms:created xsi:type="dcterms:W3CDTF">2009-02-05T01:29:30Z</dcterms:created>
  <dcterms:modified xsi:type="dcterms:W3CDTF">2016-10-11T03:30:15Z</dcterms:modified>
</cp:coreProperties>
</file>