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heckCompatibility="1" defaultThemeVersion="124226"/>
  <bookViews>
    <workbookView xWindow="120" yWindow="60" windowWidth="19320" windowHeight="9675" tabRatio="845" firstSheet="1" activeTab="1"/>
  </bookViews>
  <sheets>
    <sheet name="inputs" sheetId="5" state="hidden" r:id="rId1"/>
    <sheet name="Example - Financial Reporting" sheetId="1" r:id="rId2"/>
    <sheet name="Data Tables" sheetId="8" state="hidden" r:id="rId3"/>
  </sheets>
  <definedNames>
    <definedName name="CAPEX">inputs!$C$2:$C$3</definedName>
    <definedName name="_xlnm.Print_Area" localSheetId="1">'Example - Financial Reporting'!$A$1:$L$23</definedName>
  </definedNames>
  <calcPr calcId="145621" concurrentManualCount="2"/>
</workbook>
</file>

<file path=xl/calcChain.xml><?xml version="1.0" encoding="utf-8"?>
<calcChain xmlns="http://schemas.openxmlformats.org/spreadsheetml/2006/main">
  <c r="F18" i="8" l="1"/>
  <c r="F17" i="8"/>
  <c r="F16" i="8"/>
  <c r="F15" i="8"/>
  <c r="F14" i="8"/>
  <c r="F19" i="8"/>
  <c r="B12" i="8" l="1"/>
  <c r="B11" i="8"/>
  <c r="B10" i="8"/>
  <c r="B9" i="8"/>
  <c r="B8" i="8"/>
  <c r="B7" i="8"/>
  <c r="B6" i="8"/>
  <c r="B5" i="8"/>
  <c r="B4" i="8"/>
  <c r="B3" i="8"/>
  <c r="B2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3" i="8"/>
  <c r="I13" i="1" l="1"/>
  <c r="I15" i="1" s="1"/>
  <c r="H13" i="1"/>
  <c r="H15" i="1" s="1"/>
  <c r="F13" i="1"/>
  <c r="F15" i="1" s="1"/>
  <c r="E13" i="1"/>
  <c r="E15" i="1" s="1"/>
  <c r="G14" i="1" l="1"/>
  <c r="G12" i="1"/>
  <c r="G11" i="1"/>
  <c r="G10" i="1"/>
  <c r="G9" i="1"/>
  <c r="G7" i="1"/>
  <c r="J14" i="1"/>
  <c r="K14" i="1" s="1"/>
  <c r="J12" i="1"/>
  <c r="J11" i="1"/>
  <c r="K11" i="1" s="1"/>
  <c r="J10" i="1"/>
  <c r="K10" i="1" s="1"/>
  <c r="J9" i="1"/>
  <c r="K9" i="1" s="1"/>
  <c r="J7" i="1"/>
  <c r="G13" i="1" l="1"/>
  <c r="G15" i="1" s="1"/>
  <c r="K12" i="1"/>
  <c r="J13" i="1"/>
  <c r="J15" i="1" s="1"/>
  <c r="K7" i="1"/>
  <c r="K13" i="1" l="1"/>
  <c r="K15" i="1" s="1"/>
</calcChain>
</file>

<file path=xl/sharedStrings.xml><?xml version="1.0" encoding="utf-8"?>
<sst xmlns="http://schemas.openxmlformats.org/spreadsheetml/2006/main" count="180" uniqueCount="51">
  <si>
    <t>Classification</t>
  </si>
  <si>
    <t>Original Approved Budget</t>
  </si>
  <si>
    <t>Current Approved Budget</t>
  </si>
  <si>
    <t>Spend to Date &amp;
 Committed</t>
  </si>
  <si>
    <t>ETC</t>
  </si>
  <si>
    <t>EAC</t>
  </si>
  <si>
    <t>Under/(Over) to Budget</t>
  </si>
  <si>
    <t>Hardware</t>
  </si>
  <si>
    <t>Software</t>
  </si>
  <si>
    <t>Contingency</t>
  </si>
  <si>
    <t xml:space="preserve"> TOTAL</t>
  </si>
  <si>
    <t>Full/Part Time</t>
  </si>
  <si>
    <t>CAPEX/OPEX</t>
  </si>
  <si>
    <t>CAPEX</t>
  </si>
  <si>
    <t>OPEX</t>
  </si>
  <si>
    <t>F/T</t>
  </si>
  <si>
    <t>P/T</t>
  </si>
  <si>
    <t>TOTAL REFORM/PROJECT INVESTMENT</t>
  </si>
  <si>
    <t>SUB TOTAL</t>
  </si>
  <si>
    <t>Working Days</t>
  </si>
  <si>
    <t>Cal Year</t>
  </si>
  <si>
    <t>The following table "Format" is for reporting your Budgets, Actuals and Projections to the Steering Board or similar as required for EPMO Financial reporting</t>
  </si>
  <si>
    <t>Financial Year</t>
  </si>
  <si>
    <t>Budgeting spreadsheet - Financial Reporting (All numbers are an example only)</t>
  </si>
  <si>
    <t>Notional Cost</t>
  </si>
  <si>
    <t>Jan</t>
  </si>
  <si>
    <t>Feb</t>
  </si>
  <si>
    <t>Dec</t>
  </si>
  <si>
    <t>Year</t>
  </si>
  <si>
    <t>Month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</si>
  <si>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</si>
  <si>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</si>
  <si>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</si>
  <si>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</si>
  <si>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</si>
  <si>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</si>
  <si>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</si>
  <si>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</si>
  <si>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</si>
  <si>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Month_Year</t>
  </si>
  <si>
    <t>FTE Resources (Internal)</t>
  </si>
  <si>
    <t>Professional Services (External)</t>
  </si>
  <si>
    <t>Contractors (External)</t>
  </si>
  <si>
    <t>All Other Expenses</t>
  </si>
  <si>
    <t>NOTE</t>
  </si>
  <si>
    <r>
      <rPr>
        <b/>
        <sz val="12"/>
        <color theme="1"/>
        <rFont val="Calibri"/>
        <family val="2"/>
        <scheme val="minor"/>
      </rPr>
      <t>Estimate To Complete</t>
    </r>
    <r>
      <rPr>
        <sz val="12"/>
        <color theme="1"/>
        <rFont val="Calibri"/>
        <family val="2"/>
        <scheme val="minor"/>
      </rPr>
      <t xml:space="preserve"> - The forecasted cost remaining to be spent for the Reform/Project that is needed to complete the project.  It is required for the PM to regularly check and report the forecasted spend.</t>
    </r>
  </si>
  <si>
    <r>
      <rPr>
        <b/>
        <sz val="12"/>
        <color theme="1"/>
        <rFont val="Calibri"/>
        <family val="2"/>
        <scheme val="minor"/>
      </rPr>
      <t>Estimate At Completion</t>
    </r>
    <r>
      <rPr>
        <sz val="12"/>
        <color theme="1"/>
        <rFont val="Calibri"/>
        <family val="2"/>
        <scheme val="minor"/>
      </rPr>
      <t xml:space="preserve"> - The forecasted total cost for the Reform/Project at the completion of the Project. It is required for the PM to regularly check and report the forecasted spend.</t>
    </r>
  </si>
  <si>
    <t>Change Control</t>
  </si>
  <si>
    <t>2. All Other Costs includes Such costs as Learning and Development, Travel &amp; Accommodation, Support Costs and all other costs.</t>
  </si>
  <si>
    <t>3. If there are other "Material" expense categories that you Steering Committee wishes to see please modify to meet your Reform/Project requirements</t>
  </si>
  <si>
    <t>1. This is total Budget and does not distinguish between OPEX and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</si>
</sst>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;[Red]\-#,##0\ "/>
    <numFmt numFmtId="165" formatCode="#,##0_);[Red]\(#,##0\);&quot; - &quot;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7" fillId="0" borderId="0"/>
    <xf numFmtId="0" fontId="11" fillId="0" borderId="0"/>
    <xf numFmtId="165" fontId="10" fillId="4" borderId="16"/>
    <xf numFmtId="0" fontId="9" fillId="0" borderId="0"/>
  </cellStyleXfs>
  <cellXfs count="49">
    <xf numFmtId="0" fontId="0" fillId="0" borderId="0" xfId="0"/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14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10" xfId="0" applyNumberFormat="1" applyFont="1" applyBorder="1" applyAlignment="1" applyProtection="1">
      <alignment horizontal="center" vertical="center" wrapText="1"/>
      <protection locked="0"/>
    </xf>
    <xf numFmtId="0" fontId="0" fillId="0" borderId="0" xfId="0"/>
    <xf numFmtId="0" fontId="8" fillId="0" borderId="0" xfId="1" applyFont="1"/>
    <xf numFmtId="0" fontId="0" fillId="0" borderId="0" xfId="0" applyAlignment="1">
      <alignment vertical="center"/>
    </xf>
    <xf numFmtId="0" fontId="0" fillId="0" borderId="0" xfId="0"/>
    <xf numFmtId="0" fontId="0" fillId="0" borderId="0" xfId="0"/>
    <xf numFmtId="0" fontId="1" fillId="3" borderId="18" xfId="0" applyFont="1" applyFill="1" applyBorder="1" applyAlignment="1" applyProtection="1">
      <alignment horizontal="center" vertical="center" wrapText="1"/>
      <protection locked="0"/>
    </xf>
    <xf numFmtId="0" fontId="1" fillId="3" borderId="19" xfId="0" applyFont="1" applyFill="1" applyBorder="1" applyAlignment="1" applyProtection="1">
      <alignment horizontal="center" vertical="center" wrapText="1"/>
      <protection locked="0"/>
    </xf>
    <xf numFmtId="164" fontId="4" fillId="2" borderId="12" xfId="0" applyNumberFormat="1" applyFont="1" applyFill="1" applyBorder="1" applyAlignment="1" applyProtection="1">
      <alignment horizontal="center" vertical="center" wrapText="1"/>
    </xf>
    <xf numFmtId="0" fontId="1" fillId="3" borderId="22" xfId="0" applyFont="1" applyFill="1" applyBorder="1" applyAlignment="1" applyProtection="1">
      <alignment horizontal="center" vertical="center" wrapText="1"/>
      <protection locked="0"/>
    </xf>
    <xf numFmtId="3" fontId="3" fillId="0" borderId="8" xfId="0" applyNumberFormat="1" applyFont="1" applyFill="1" applyBorder="1" applyAlignment="1" applyProtection="1">
      <alignment horizontal="center" vertical="center" wrapText="1"/>
      <protection locked="0"/>
    </xf>
    <xf numFmtId="3" fontId="4" fillId="2" borderId="23" xfId="0" applyNumberFormat="1" applyFont="1" applyFill="1" applyBorder="1" applyAlignment="1" applyProtection="1">
      <alignment horizontal="center" vertical="center" wrapText="1"/>
      <protection locked="0"/>
    </xf>
    <xf numFmtId="3" fontId="4" fillId="2" borderId="20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20" xfId="0" applyNumberFormat="1" applyFont="1" applyBorder="1" applyAlignment="1" applyProtection="1">
      <alignment horizontal="center" vertical="center" wrapText="1"/>
      <protection locked="0"/>
    </xf>
    <xf numFmtId="3" fontId="3" fillId="0" borderId="13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11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11" xfId="0" applyNumberFormat="1" applyFont="1" applyFill="1" applyBorder="1" applyAlignment="1" applyProtection="1">
      <alignment horizontal="center" vertical="center" wrapText="1"/>
    </xf>
    <xf numFmtId="164" fontId="3" fillId="0" borderId="12" xfId="0" applyNumberFormat="1" applyFont="1" applyFill="1" applyBorder="1" applyAlignment="1" applyProtection="1">
      <alignment horizontal="center" vertical="center" wrapText="1"/>
    </xf>
    <xf numFmtId="3" fontId="3" fillId="0" borderId="23" xfId="0" applyNumberFormat="1" applyFont="1" applyBorder="1" applyAlignment="1" applyProtection="1">
      <alignment horizontal="center" vertical="center" wrapText="1"/>
      <protection locked="0"/>
    </xf>
    <xf numFmtId="3" fontId="4" fillId="2" borderId="11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4" fillId="2" borderId="13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13" xfId="0" applyNumberFormat="1" applyFont="1" applyFill="1" applyBorder="1" applyAlignment="1" applyProtection="1">
      <alignment horizontal="center" vertical="center" wrapText="1"/>
    </xf>
    <xf numFmtId="0" fontId="0" fillId="0" borderId="0" xfId="0"/>
    <xf numFmtId="14" fontId="0" fillId="0" borderId="0" xfId="0" applyNumberFormat="1"/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" fillId="2" borderId="1" xfId="0" applyFont="1" applyFill="1" applyBorder="1" applyAlignment="1" applyProtection="1">
      <alignment horizontal="center" vertical="center" textRotation="90" wrapText="1" readingOrder="1"/>
      <protection locked="0"/>
    </xf>
    <xf numFmtId="0" fontId="1" fillId="2" borderId="7" xfId="0" applyFont="1" applyFill="1" applyBorder="1" applyAlignment="1" applyProtection="1">
      <alignment horizontal="center" vertical="center" textRotation="90" wrapText="1" readingOrder="1"/>
      <protection locked="0"/>
    </xf>
    <xf numFmtId="0" fontId="3" fillId="2" borderId="15" xfId="0" applyFont="1" applyFill="1" applyBorder="1" applyAlignment="1" applyProtection="1">
      <alignment horizontal="center" vertical="center" textRotation="90" wrapText="1" readingOrder="1"/>
      <protection locked="0"/>
    </xf>
    <xf numFmtId="22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22" fontId="2" fillId="0" borderId="8" xfId="0" applyNumberFormat="1" applyFont="1" applyFill="1" applyBorder="1" applyAlignment="1" applyProtection="1">
      <alignment horizontal="left" vertical="center" wrapText="1"/>
      <protection locked="0"/>
    </xf>
    <xf numFmtId="0" fontId="2" fillId="0" borderId="9" xfId="0" applyFont="1" applyFill="1" applyBorder="1" applyAlignment="1" applyProtection="1">
      <alignment horizontal="left" vertical="center"/>
      <protection locked="0"/>
    </xf>
    <xf numFmtId="0" fontId="2" fillId="0" borderId="13" xfId="0" applyFont="1" applyFill="1" applyBorder="1" applyAlignment="1" applyProtection="1">
      <alignment horizontal="left" vertical="center"/>
      <protection locked="0"/>
    </xf>
    <xf numFmtId="22" fontId="2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  <xf numFmtId="0" fontId="2" fillId="0" borderId="17" xfId="0" applyFont="1" applyFill="1" applyBorder="1" applyAlignment="1" applyProtection="1">
      <alignment horizontal="left" vertical="center" readingOrder="1"/>
      <protection locked="0"/>
    </xf>
    <xf numFmtId="0" fontId="2" fillId="0" borderId="24" xfId="0" applyFont="1" applyFill="1" applyBorder="1" applyAlignment="1" applyProtection="1">
      <alignment horizontal="left" vertical="center" readingOrder="1"/>
      <protection locked="0"/>
    </xf>
    <xf numFmtId="0" fontId="2" fillId="2" borderId="8" xfId="0" applyFont="1" applyFill="1" applyBorder="1" applyAlignment="1" applyProtection="1">
      <alignment horizontal="center" vertical="center" readingOrder="1"/>
      <protection locked="0"/>
    </xf>
    <xf numFmtId="0" fontId="2" fillId="2" borderId="14" xfId="0" applyFont="1" applyFill="1" applyBorder="1" applyAlignment="1" applyProtection="1">
      <alignment horizontal="center" vertical="center" readingOrder="1"/>
      <protection locked="0"/>
    </xf>
  </cellXfs>
  <cellStyles count="5">
    <cellStyle name="Normal" xfId="0" builtinId="0"/>
    <cellStyle name="U-Heading1" xfId="1"/>
    <cellStyle name="U-Heading3" xfId="2"/>
    <cellStyle name="U-Heading5" xfId="4"/>
    <cellStyle name="U-Input" xfId="3"/>
  </cellStyles>
  <dxfs count="0"/>
  <tableStyles count="0" defaultTableStyle="TableStyleMedium2" defaultPivotStyle="PivotStyleLight16"/>
  <colors>
    <mruColors>
      <color rgb="FFFF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topLeftCell="B1" workbookViewId="0">
      <selection activeCell="C4" sqref="C4"/>
    </sheetView>
  </sheetViews>
  <sheetFormatPr defaultRowHeight="15" x14ac:dyDescent="0.25"/>
  <cols>
    <col min="2" max="2" width="20.7109375" customWidth="1"/>
    <col min="3" max="3" width="17.42578125" customWidth="1"/>
  </cols>
  <sheetData>
    <row r="1" spans="2:3" x14ac:dyDescent="0.25">
      <c r="B1" t="s">
        <v>11</v>
      </c>
      <c r="C1" t="s">
        <v>12</v>
      </c>
    </row>
    <row r="2" spans="2:3" x14ac:dyDescent="0.25">
      <c r="B2" t="s">
        <v>15</v>
      </c>
      <c r="C2" t="s">
        <v>13</v>
      </c>
    </row>
    <row r="3" spans="2:3" x14ac:dyDescent="0.25">
      <c r="B3" t="s">
        <v>16</v>
      </c>
      <c r="C3" t="s">
        <v>14</v>
      </c>
    </row>
    <row r="4" spans="2:3" x14ac:dyDescent="0.25">
      <c r="C4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B1:K21"/>
  <sheetViews>
    <sheetView showGridLines="0" tabSelected="1" workbookViewId="0">
      <selection activeCell="F18" sqref="F18"/>
    </sheetView>
  </sheetViews>
  <sheetFormatPr defaultRowHeight="15" x14ac:dyDescent="0.25"/>
  <cols>
    <col min="1" max="1" width="3.140625" customWidth="1"/>
    <col min="4" max="4" width="26" customWidth="1"/>
    <col min="5" max="5" width="18.42578125" customWidth="1"/>
    <col min="6" max="6" width="16.85546875" customWidth="1"/>
    <col min="7" max="7" width="18.7109375" customWidth="1"/>
    <col min="8" max="8" width="18.5703125" customWidth="1"/>
    <col min="9" max="9" width="17.140625" customWidth="1"/>
    <col min="10" max="10" width="15.5703125" customWidth="1"/>
    <col min="11" max="11" width="17" customWidth="1"/>
    <col min="12" max="12" width="2.5703125" customWidth="1"/>
  </cols>
  <sheetData>
    <row r="1" spans="2:11" s="5" customFormat="1" ht="18" x14ac:dyDescent="0.25">
      <c r="B1" s="6" t="s">
        <v>23</v>
      </c>
    </row>
    <row r="2" spans="2:11" s="9" customFormat="1" ht="18" x14ac:dyDescent="0.25">
      <c r="B2" s="6"/>
    </row>
    <row r="3" spans="2:11" s="5" customFormat="1" ht="15.75" x14ac:dyDescent="0.25">
      <c r="B3" s="30" t="s">
        <v>21</v>
      </c>
    </row>
    <row r="5" spans="2:11" ht="15.75" thickBot="1" x14ac:dyDescent="0.3"/>
    <row r="6" spans="2:11" ht="37.5" customHeight="1" thickTop="1" x14ac:dyDescent="0.25">
      <c r="B6" s="34" t="s">
        <v>17</v>
      </c>
      <c r="C6" s="37" t="s">
        <v>0</v>
      </c>
      <c r="D6" s="38"/>
      <c r="E6" s="1" t="s">
        <v>1</v>
      </c>
      <c r="F6" s="13" t="s">
        <v>47</v>
      </c>
      <c r="G6" s="11" t="s">
        <v>2</v>
      </c>
      <c r="H6" s="10" t="s">
        <v>3</v>
      </c>
      <c r="I6" s="2" t="s">
        <v>4</v>
      </c>
      <c r="J6" s="2" t="s">
        <v>5</v>
      </c>
      <c r="K6" s="3" t="s">
        <v>6</v>
      </c>
    </row>
    <row r="7" spans="2:11" ht="21.75" customHeight="1" x14ac:dyDescent="0.25">
      <c r="B7" s="35"/>
      <c r="C7" s="39" t="s">
        <v>7</v>
      </c>
      <c r="D7" s="40"/>
      <c r="E7" s="4">
        <v>1440000</v>
      </c>
      <c r="F7" s="14">
        <v>0</v>
      </c>
      <c r="G7" s="17">
        <f>+E7+F7</f>
        <v>1440000</v>
      </c>
      <c r="H7" s="18">
        <v>0</v>
      </c>
      <c r="I7" s="19">
        <v>1440000</v>
      </c>
      <c r="J7" s="20">
        <f t="shared" ref="J7:J14" si="0">SUM(H7:I7)</f>
        <v>1440000</v>
      </c>
      <c r="K7" s="21">
        <f t="shared" ref="K7:K14" si="1">E7-J7</f>
        <v>0</v>
      </c>
    </row>
    <row r="8" spans="2:11" s="29" customFormat="1" ht="21.75" customHeight="1" x14ac:dyDescent="0.25">
      <c r="B8" s="35"/>
      <c r="C8" s="39" t="s">
        <v>8</v>
      </c>
      <c r="D8" s="41"/>
      <c r="E8" s="4">
        <v>0</v>
      </c>
      <c r="F8" s="14">
        <v>0</v>
      </c>
      <c r="G8" s="17">
        <v>0</v>
      </c>
      <c r="H8" s="18">
        <v>0</v>
      </c>
      <c r="I8" s="19">
        <v>0</v>
      </c>
      <c r="J8" s="20">
        <v>0</v>
      </c>
      <c r="K8" s="21">
        <v>0</v>
      </c>
    </row>
    <row r="9" spans="2:11" ht="21" customHeight="1" x14ac:dyDescent="0.25">
      <c r="B9" s="35"/>
      <c r="C9" s="39" t="s">
        <v>42</v>
      </c>
      <c r="D9" s="41"/>
      <c r="E9" s="4">
        <v>0</v>
      </c>
      <c r="F9" s="14">
        <v>0</v>
      </c>
      <c r="G9" s="17">
        <f>+E9+F9</f>
        <v>0</v>
      </c>
      <c r="H9" s="18">
        <v>2500</v>
      </c>
      <c r="I9" s="19">
        <v>10000</v>
      </c>
      <c r="J9" s="20">
        <f t="shared" si="0"/>
        <v>12500</v>
      </c>
      <c r="K9" s="21">
        <f t="shared" si="1"/>
        <v>-12500</v>
      </c>
    </row>
    <row r="10" spans="2:11" ht="18.75" customHeight="1" x14ac:dyDescent="0.25">
      <c r="B10" s="35"/>
      <c r="C10" s="39" t="s">
        <v>41</v>
      </c>
      <c r="D10" s="42"/>
      <c r="E10" s="4">
        <v>4034960</v>
      </c>
      <c r="F10" s="14">
        <v>500000</v>
      </c>
      <c r="G10" s="17">
        <f>+E10+F10</f>
        <v>4534960</v>
      </c>
      <c r="H10" s="18">
        <v>709280</v>
      </c>
      <c r="I10" s="19">
        <v>3400000</v>
      </c>
      <c r="J10" s="20">
        <f t="shared" si="0"/>
        <v>4109280</v>
      </c>
      <c r="K10" s="21">
        <f t="shared" si="1"/>
        <v>-74320</v>
      </c>
    </row>
    <row r="11" spans="2:11" ht="21" customHeight="1" x14ac:dyDescent="0.25">
      <c r="B11" s="35"/>
      <c r="C11" s="43" t="s">
        <v>40</v>
      </c>
      <c r="D11" s="44"/>
      <c r="E11" s="4">
        <v>1200000</v>
      </c>
      <c r="F11" s="14">
        <v>0</v>
      </c>
      <c r="G11" s="17">
        <f>+E11+F11</f>
        <v>1200000</v>
      </c>
      <c r="H11" s="18">
        <v>451940</v>
      </c>
      <c r="I11" s="19">
        <v>720000</v>
      </c>
      <c r="J11" s="20">
        <f t="shared" si="0"/>
        <v>1171940</v>
      </c>
      <c r="K11" s="21">
        <f t="shared" si="1"/>
        <v>28060</v>
      </c>
    </row>
    <row r="12" spans="2:11" ht="19.5" customHeight="1" x14ac:dyDescent="0.25">
      <c r="B12" s="35"/>
      <c r="C12" s="43" t="s">
        <v>43</v>
      </c>
      <c r="D12" s="44"/>
      <c r="E12" s="4">
        <v>600000</v>
      </c>
      <c r="F12" s="14">
        <v>0</v>
      </c>
      <c r="G12" s="17">
        <f>+E12+F12</f>
        <v>600000</v>
      </c>
      <c r="H12" s="18">
        <v>55231</v>
      </c>
      <c r="I12" s="19">
        <v>520000</v>
      </c>
      <c r="J12" s="20">
        <f t="shared" si="0"/>
        <v>575231</v>
      </c>
      <c r="K12" s="21">
        <f t="shared" si="1"/>
        <v>24769</v>
      </c>
    </row>
    <row r="13" spans="2:11" ht="31.5" customHeight="1" x14ac:dyDescent="0.25">
      <c r="B13" s="35"/>
      <c r="C13" s="47" t="s">
        <v>18</v>
      </c>
      <c r="D13" s="48"/>
      <c r="E13" s="15">
        <f t="shared" ref="E13:K13" si="2">SUM(E7:E12)</f>
        <v>7274960</v>
      </c>
      <c r="F13" s="23">
        <f t="shared" si="2"/>
        <v>500000</v>
      </c>
      <c r="G13" s="16">
        <f t="shared" si="2"/>
        <v>7774960</v>
      </c>
      <c r="H13" s="15">
        <f t="shared" si="2"/>
        <v>1218951</v>
      </c>
      <c r="I13" s="23">
        <f t="shared" si="2"/>
        <v>6090000</v>
      </c>
      <c r="J13" s="25">
        <f t="shared" si="2"/>
        <v>7308951</v>
      </c>
      <c r="K13" s="12">
        <f t="shared" si="2"/>
        <v>-33991</v>
      </c>
    </row>
    <row r="14" spans="2:11" ht="25.5" customHeight="1" x14ac:dyDescent="0.25">
      <c r="B14" s="35"/>
      <c r="C14" s="45" t="s">
        <v>9</v>
      </c>
      <c r="D14" s="46"/>
      <c r="E14" s="22">
        <v>1400120</v>
      </c>
      <c r="F14" s="19">
        <v>0</v>
      </c>
      <c r="G14" s="17">
        <f>+E14+F14</f>
        <v>1400120</v>
      </c>
      <c r="H14" s="24">
        <v>0</v>
      </c>
      <c r="I14" s="19">
        <v>0</v>
      </c>
      <c r="J14" s="26">
        <f t="shared" si="0"/>
        <v>0</v>
      </c>
      <c r="K14" s="21">
        <f t="shared" si="1"/>
        <v>1400120</v>
      </c>
    </row>
    <row r="15" spans="2:11" ht="36" customHeight="1" thickBot="1" x14ac:dyDescent="0.3">
      <c r="B15" s="36"/>
      <c r="C15" s="47" t="s">
        <v>10</v>
      </c>
      <c r="D15" s="48"/>
      <c r="E15" s="15">
        <f t="shared" ref="E15:K15" si="3">+E13+E14</f>
        <v>8675080</v>
      </c>
      <c r="F15" s="23">
        <f t="shared" si="3"/>
        <v>500000</v>
      </c>
      <c r="G15" s="16">
        <f t="shared" si="3"/>
        <v>9175080</v>
      </c>
      <c r="H15" s="15">
        <f t="shared" si="3"/>
        <v>1218951</v>
      </c>
      <c r="I15" s="23">
        <f t="shared" si="3"/>
        <v>6090000</v>
      </c>
      <c r="J15" s="25">
        <f t="shared" si="3"/>
        <v>7308951</v>
      </c>
      <c r="K15" s="12">
        <f t="shared" si="3"/>
        <v>1366129</v>
      </c>
    </row>
    <row r="16" spans="2:11" ht="15.75" thickTop="1" x14ac:dyDescent="0.25"/>
    <row r="17" spans="3:10" s="7" customFormat="1" ht="21.75" customHeight="1" x14ac:dyDescent="0.25">
      <c r="C17" s="31" t="s">
        <v>44</v>
      </c>
      <c r="D17" s="31" t="s">
        <v>50</v>
      </c>
      <c r="E17" s="32"/>
      <c r="F17" s="32"/>
      <c r="G17" s="32"/>
      <c r="H17" s="32"/>
      <c r="I17" s="32"/>
      <c r="J17" s="32"/>
    </row>
    <row r="18" spans="3:10" s="7" customFormat="1" ht="27.75" customHeight="1" x14ac:dyDescent="0.25">
      <c r="C18" s="32"/>
      <c r="D18" s="31" t="s">
        <v>48</v>
      </c>
      <c r="E18" s="32"/>
      <c r="F18" s="32"/>
      <c r="G18" s="32"/>
      <c r="H18" s="32"/>
      <c r="I18" s="32"/>
      <c r="J18" s="32"/>
    </row>
    <row r="19" spans="3:10" s="7" customFormat="1" ht="32.25" customHeight="1" x14ac:dyDescent="0.25">
      <c r="C19" s="32"/>
      <c r="D19" s="31" t="s">
        <v>49</v>
      </c>
      <c r="E19" s="32"/>
      <c r="F19" s="32"/>
      <c r="G19" s="32"/>
      <c r="H19" s="32"/>
      <c r="I19" s="32"/>
      <c r="J19" s="32"/>
    </row>
    <row r="20" spans="3:10" s="7" customFormat="1" ht="42" customHeight="1" x14ac:dyDescent="0.25">
      <c r="C20" s="31" t="s">
        <v>4</v>
      </c>
      <c r="D20" s="33" t="s">
        <v>45</v>
      </c>
      <c r="E20" s="33"/>
      <c r="F20" s="33"/>
      <c r="G20" s="33"/>
      <c r="H20" s="33"/>
      <c r="I20" s="33"/>
      <c r="J20" s="33"/>
    </row>
    <row r="21" spans="3:10" s="7" customFormat="1" ht="45" customHeight="1" x14ac:dyDescent="0.25">
      <c r="C21" s="31" t="s">
        <v>5</v>
      </c>
      <c r="D21" s="33" t="s">
        <v>46</v>
      </c>
      <c r="E21" s="33"/>
      <c r="F21" s="33"/>
      <c r="G21" s="33"/>
      <c r="H21" s="33"/>
      <c r="I21" s="33"/>
      <c r="J21" s="33"/>
    </row>
  </sheetData>
  <sheetProtection password="C91D" sheet="1" objects="1" scenarios="1"/>
  <mergeCells count="13">
    <mergeCell ref="D21:J21"/>
    <mergeCell ref="D20:J20"/>
    <mergeCell ref="B6:B15"/>
    <mergeCell ref="C6:D6"/>
    <mergeCell ref="C7:D7"/>
    <mergeCell ref="C9:D9"/>
    <mergeCell ref="C10:D10"/>
    <mergeCell ref="C11:D11"/>
    <mergeCell ref="C12:D12"/>
    <mergeCell ref="C14:D14"/>
    <mergeCell ref="C15:D15"/>
    <mergeCell ref="C13:D13"/>
    <mergeCell ref="C8:D8"/>
  </mergeCells>
  <pageMargins left="0.31496062992125984" right="0.31496062992125984" top="0.35433070866141736" bottom="0.35433070866141736" header="0.31496062992125984" footer="0.31496062992125984"/>
  <pageSetup paperSize="9" scale="8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"/>
  <sheetViews>
    <sheetView workbookViewId="0">
      <selection activeCell="B11" sqref="B11"/>
    </sheetView>
  </sheetViews>
  <sheetFormatPr defaultRowHeight="15" x14ac:dyDescent="0.25"/>
  <cols>
    <col min="1" max="1" width="13.28515625" bestFit="1" customWidth="1"/>
    <col min="2" max="2" width="13.140625" bestFit="1" customWidth="1"/>
    <col min="6" max="6" width="13.140625" bestFit="1" customWidth="1"/>
  </cols>
  <sheetData>
    <row r="1" spans="1:7" x14ac:dyDescent="0.25">
      <c r="A1" t="s">
        <v>22</v>
      </c>
      <c r="B1" t="s">
        <v>19</v>
      </c>
      <c r="E1" t="s">
        <v>20</v>
      </c>
    </row>
    <row r="2" spans="1:7" s="27" customFormat="1" x14ac:dyDescent="0.25">
      <c r="A2" s="27">
        <v>2015</v>
      </c>
      <c r="B2" s="27">
        <f>SUMIF(D12:D149,A2,G12:G149)</f>
        <v>251</v>
      </c>
    </row>
    <row r="3" spans="1:7" s="8" customFormat="1" x14ac:dyDescent="0.25">
      <c r="A3" s="8">
        <v>2016</v>
      </c>
      <c r="B3" s="27">
        <f>SUMIF(D13:D150,A3,G13:G150)</f>
        <v>251</v>
      </c>
    </row>
    <row r="4" spans="1:7" x14ac:dyDescent="0.25">
      <c r="A4" s="8">
        <v>2017</v>
      </c>
      <c r="B4" s="27">
        <f t="shared" ref="B4:B12" si="0">SUMIF(D20:D151,A4,G20:G151)</f>
        <v>250</v>
      </c>
      <c r="C4" s="27"/>
      <c r="E4">
        <v>2017</v>
      </c>
    </row>
    <row r="5" spans="1:7" x14ac:dyDescent="0.25">
      <c r="A5" s="8">
        <v>2018</v>
      </c>
      <c r="B5" s="27">
        <f t="shared" si="0"/>
        <v>251</v>
      </c>
      <c r="C5" s="27"/>
      <c r="E5">
        <v>2018</v>
      </c>
      <c r="F5">
        <v>249</v>
      </c>
    </row>
    <row r="6" spans="1:7" x14ac:dyDescent="0.25">
      <c r="A6" s="8">
        <v>2019</v>
      </c>
      <c r="B6" s="27">
        <f t="shared" si="0"/>
        <v>251</v>
      </c>
      <c r="C6" s="27"/>
      <c r="E6">
        <v>2019</v>
      </c>
      <c r="F6">
        <v>249</v>
      </c>
    </row>
    <row r="7" spans="1:7" x14ac:dyDescent="0.25">
      <c r="A7" s="8">
        <v>2020</v>
      </c>
      <c r="B7" s="27">
        <f t="shared" si="0"/>
        <v>252</v>
      </c>
      <c r="C7" s="27"/>
      <c r="E7">
        <v>2020</v>
      </c>
      <c r="F7">
        <v>250</v>
      </c>
    </row>
    <row r="8" spans="1:7" x14ac:dyDescent="0.25">
      <c r="A8" s="8">
        <v>2021</v>
      </c>
      <c r="B8" s="27">
        <f t="shared" si="0"/>
        <v>251</v>
      </c>
      <c r="C8" s="27"/>
    </row>
    <row r="9" spans="1:7" x14ac:dyDescent="0.25">
      <c r="A9" s="8">
        <v>2022</v>
      </c>
      <c r="B9" s="27">
        <f t="shared" si="0"/>
        <v>251</v>
      </c>
      <c r="C9" s="27"/>
    </row>
    <row r="10" spans="1:7" x14ac:dyDescent="0.25">
      <c r="A10" s="8">
        <v>2023</v>
      </c>
      <c r="B10" s="27">
        <f t="shared" si="0"/>
        <v>250</v>
      </c>
      <c r="C10" s="27"/>
    </row>
    <row r="11" spans="1:7" x14ac:dyDescent="0.25">
      <c r="A11">
        <v>2024</v>
      </c>
      <c r="B11" s="27">
        <f t="shared" si="0"/>
        <v>252</v>
      </c>
    </row>
    <row r="12" spans="1:7" x14ac:dyDescent="0.25">
      <c r="A12">
        <v>2025</v>
      </c>
      <c r="B12" s="27">
        <f t="shared" si="0"/>
        <v>251</v>
      </c>
      <c r="D12" t="s">
        <v>28</v>
      </c>
      <c r="E12" t="s">
        <v>29</v>
      </c>
      <c r="F12" t="s">
        <v>39</v>
      </c>
      <c r="G12" t="s">
        <v>19</v>
      </c>
    </row>
    <row r="13" spans="1:7" x14ac:dyDescent="0.25">
      <c r="D13">
        <v>2014</v>
      </c>
      <c r="E13" s="27" t="s">
        <v>34</v>
      </c>
      <c r="F13" s="28">
        <f>DATE(D13,MONTH(DATEVALUE(E13&amp;" 1")),1)</f>
        <v>41821</v>
      </c>
      <c r="G13">
        <v>22</v>
      </c>
    </row>
    <row r="14" spans="1:7" s="27" customFormat="1" x14ac:dyDescent="0.25">
      <c r="D14" s="27">
        <v>2014</v>
      </c>
      <c r="E14" s="27" t="s">
        <v>35</v>
      </c>
      <c r="F14" s="28">
        <f t="shared" ref="F14:F18" si="1">DATE(D14,MONTH(DATEVALUE(E14&amp;" 1")),1)</f>
        <v>41852</v>
      </c>
      <c r="G14" s="27">
        <v>21</v>
      </c>
    </row>
    <row r="15" spans="1:7" s="27" customFormat="1" x14ac:dyDescent="0.25">
      <c r="D15" s="27">
        <v>2014</v>
      </c>
      <c r="E15" s="27" t="s">
        <v>36</v>
      </c>
      <c r="F15" s="28">
        <f t="shared" si="1"/>
        <v>41883</v>
      </c>
      <c r="G15" s="27">
        <v>21</v>
      </c>
    </row>
    <row r="16" spans="1:7" s="27" customFormat="1" x14ac:dyDescent="0.25">
      <c r="D16" s="27">
        <v>2014</v>
      </c>
      <c r="E16" s="27" t="s">
        <v>37</v>
      </c>
      <c r="F16" s="28">
        <f t="shared" si="1"/>
        <v>41913</v>
      </c>
      <c r="G16" s="27">
        <v>22</v>
      </c>
    </row>
    <row r="17" spans="4:7" s="27" customFormat="1" x14ac:dyDescent="0.25">
      <c r="D17" s="27">
        <v>2014</v>
      </c>
      <c r="E17" s="27" t="s">
        <v>38</v>
      </c>
      <c r="F17" s="28">
        <f t="shared" si="1"/>
        <v>41944</v>
      </c>
      <c r="G17" s="27">
        <v>18</v>
      </c>
    </row>
    <row r="18" spans="4:7" s="27" customFormat="1" x14ac:dyDescent="0.25">
      <c r="D18" s="27">
        <v>2014</v>
      </c>
      <c r="E18" s="27" t="s">
        <v>27</v>
      </c>
      <c r="F18" s="28">
        <f t="shared" si="1"/>
        <v>41974</v>
      </c>
      <c r="G18" s="27">
        <v>22</v>
      </c>
    </row>
    <row r="19" spans="4:7" s="27" customFormat="1" x14ac:dyDescent="0.25">
      <c r="D19" s="27">
        <v>2015</v>
      </c>
      <c r="E19" s="27" t="s">
        <v>25</v>
      </c>
      <c r="F19" s="28">
        <f>DATE(D19,MONTH(DATEVALUE(E19&amp;" 1")),1)</f>
        <v>42005</v>
      </c>
      <c r="G19" s="27">
        <v>20</v>
      </c>
    </row>
    <row r="20" spans="4:7" x14ac:dyDescent="0.25">
      <c r="D20" s="27">
        <v>2015</v>
      </c>
      <c r="E20" t="s">
        <v>26</v>
      </c>
      <c r="F20" s="28">
        <f t="shared" ref="F20:F83" si="2">DATE(D20,MONTH(DATEVALUE(E20&amp;" 1")),1)</f>
        <v>42036</v>
      </c>
      <c r="G20">
        <v>19</v>
      </c>
    </row>
    <row r="21" spans="4:7" x14ac:dyDescent="0.25">
      <c r="D21" s="27">
        <v>2015</v>
      </c>
      <c r="E21" s="27" t="s">
        <v>30</v>
      </c>
      <c r="F21" s="28">
        <f t="shared" si="2"/>
        <v>42064</v>
      </c>
      <c r="G21">
        <v>22</v>
      </c>
    </row>
    <row r="22" spans="4:7" x14ac:dyDescent="0.25">
      <c r="D22" s="27">
        <v>2015</v>
      </c>
      <c r="E22" s="27" t="s">
        <v>31</v>
      </c>
      <c r="F22" s="28">
        <f t="shared" si="2"/>
        <v>42095</v>
      </c>
      <c r="G22">
        <v>22</v>
      </c>
    </row>
    <row r="23" spans="4:7" x14ac:dyDescent="0.25">
      <c r="D23" s="27">
        <v>2015</v>
      </c>
      <c r="E23" s="27" t="s">
        <v>32</v>
      </c>
      <c r="F23" s="28">
        <f t="shared" si="2"/>
        <v>42125</v>
      </c>
      <c r="G23">
        <v>20</v>
      </c>
    </row>
    <row r="24" spans="4:7" x14ac:dyDescent="0.25">
      <c r="D24" s="27">
        <v>2015</v>
      </c>
      <c r="E24" s="27" t="s">
        <v>33</v>
      </c>
      <c r="F24" s="28">
        <f t="shared" si="2"/>
        <v>42156</v>
      </c>
      <c r="G24">
        <v>22</v>
      </c>
    </row>
    <row r="25" spans="4:7" x14ac:dyDescent="0.25">
      <c r="D25" s="27">
        <v>2015</v>
      </c>
      <c r="E25" s="27" t="s">
        <v>34</v>
      </c>
      <c r="F25" s="28">
        <f t="shared" si="2"/>
        <v>42186</v>
      </c>
      <c r="G25">
        <v>22</v>
      </c>
    </row>
    <row r="26" spans="4:7" x14ac:dyDescent="0.25">
      <c r="D26" s="27">
        <v>2015</v>
      </c>
      <c r="E26" s="27" t="s">
        <v>35</v>
      </c>
      <c r="F26" s="28">
        <f t="shared" si="2"/>
        <v>42217</v>
      </c>
      <c r="G26">
        <v>21</v>
      </c>
    </row>
    <row r="27" spans="4:7" x14ac:dyDescent="0.25">
      <c r="D27" s="27">
        <v>2015</v>
      </c>
      <c r="E27" s="27" t="s">
        <v>36</v>
      </c>
      <c r="F27" s="28">
        <f t="shared" si="2"/>
        <v>42248</v>
      </c>
      <c r="G27">
        <v>21</v>
      </c>
    </row>
    <row r="28" spans="4:7" x14ac:dyDescent="0.25">
      <c r="D28" s="27">
        <v>2015</v>
      </c>
      <c r="E28" s="27" t="s">
        <v>37</v>
      </c>
      <c r="F28" s="28">
        <f t="shared" si="2"/>
        <v>42278</v>
      </c>
      <c r="G28">
        <v>21</v>
      </c>
    </row>
    <row r="29" spans="4:7" x14ac:dyDescent="0.25">
      <c r="D29" s="27">
        <v>2015</v>
      </c>
      <c r="E29" s="27" t="s">
        <v>38</v>
      </c>
      <c r="F29" s="28">
        <f t="shared" si="2"/>
        <v>42309</v>
      </c>
      <c r="G29">
        <v>19</v>
      </c>
    </row>
    <row r="30" spans="4:7" x14ac:dyDescent="0.25">
      <c r="D30" s="27">
        <v>2015</v>
      </c>
      <c r="E30" s="27" t="s">
        <v>27</v>
      </c>
      <c r="F30" s="28">
        <f t="shared" si="2"/>
        <v>42339</v>
      </c>
      <c r="G30">
        <v>22</v>
      </c>
    </row>
    <row r="31" spans="4:7" x14ac:dyDescent="0.25">
      <c r="D31">
        <v>2016</v>
      </c>
      <c r="E31" s="27" t="s">
        <v>25</v>
      </c>
      <c r="F31" s="28">
        <f t="shared" si="2"/>
        <v>42370</v>
      </c>
      <c r="G31">
        <v>19</v>
      </c>
    </row>
    <row r="32" spans="4:7" x14ac:dyDescent="0.25">
      <c r="D32" s="27">
        <v>2016</v>
      </c>
      <c r="E32" s="27" t="s">
        <v>26</v>
      </c>
      <c r="F32" s="28">
        <f t="shared" si="2"/>
        <v>42401</v>
      </c>
      <c r="G32">
        <v>20</v>
      </c>
    </row>
    <row r="33" spans="4:7" x14ac:dyDescent="0.25">
      <c r="D33" s="27">
        <v>2016</v>
      </c>
      <c r="E33" s="27" t="s">
        <v>30</v>
      </c>
      <c r="F33" s="28">
        <f t="shared" si="2"/>
        <v>42430</v>
      </c>
      <c r="G33">
        <v>23</v>
      </c>
    </row>
    <row r="34" spans="4:7" x14ac:dyDescent="0.25">
      <c r="D34" s="27">
        <v>2016</v>
      </c>
      <c r="E34" s="27" t="s">
        <v>31</v>
      </c>
      <c r="F34" s="28">
        <f t="shared" si="2"/>
        <v>42461</v>
      </c>
      <c r="G34">
        <v>21</v>
      </c>
    </row>
    <row r="35" spans="4:7" x14ac:dyDescent="0.25">
      <c r="D35" s="27">
        <v>2016</v>
      </c>
      <c r="E35" s="27" t="s">
        <v>32</v>
      </c>
      <c r="F35" s="28">
        <f t="shared" si="2"/>
        <v>42491</v>
      </c>
      <c r="G35">
        <v>21</v>
      </c>
    </row>
    <row r="36" spans="4:7" x14ac:dyDescent="0.25">
      <c r="D36" s="27">
        <v>2016</v>
      </c>
      <c r="E36" s="27" t="s">
        <v>33</v>
      </c>
      <c r="F36" s="28">
        <f t="shared" si="2"/>
        <v>42522</v>
      </c>
      <c r="G36">
        <v>22</v>
      </c>
    </row>
    <row r="37" spans="4:7" x14ac:dyDescent="0.25">
      <c r="D37" s="27">
        <v>2016</v>
      </c>
      <c r="E37" s="27" t="s">
        <v>34</v>
      </c>
      <c r="F37" s="28">
        <f t="shared" si="2"/>
        <v>42552</v>
      </c>
      <c r="G37">
        <v>20</v>
      </c>
    </row>
    <row r="38" spans="4:7" x14ac:dyDescent="0.25">
      <c r="D38" s="27">
        <v>2016</v>
      </c>
      <c r="E38" s="27" t="s">
        <v>35</v>
      </c>
      <c r="F38" s="28">
        <f t="shared" si="2"/>
        <v>42583</v>
      </c>
      <c r="G38">
        <v>23</v>
      </c>
    </row>
    <row r="39" spans="4:7" x14ac:dyDescent="0.25">
      <c r="D39" s="27">
        <v>2016</v>
      </c>
      <c r="E39" s="27" t="s">
        <v>36</v>
      </c>
      <c r="F39" s="28">
        <f t="shared" si="2"/>
        <v>42614</v>
      </c>
      <c r="G39">
        <v>21</v>
      </c>
    </row>
    <row r="40" spans="4:7" x14ac:dyDescent="0.25">
      <c r="D40" s="27">
        <v>2016</v>
      </c>
      <c r="E40" s="27" t="s">
        <v>37</v>
      </c>
      <c r="F40" s="28">
        <f t="shared" si="2"/>
        <v>42644</v>
      </c>
      <c r="G40">
        <v>20</v>
      </c>
    </row>
    <row r="41" spans="4:7" x14ac:dyDescent="0.25">
      <c r="D41" s="27">
        <v>2016</v>
      </c>
      <c r="E41" s="27" t="s">
        <v>38</v>
      </c>
      <c r="F41" s="28">
        <f t="shared" si="2"/>
        <v>42675</v>
      </c>
      <c r="G41">
        <v>20</v>
      </c>
    </row>
    <row r="42" spans="4:7" x14ac:dyDescent="0.25">
      <c r="D42" s="27">
        <v>2016</v>
      </c>
      <c r="E42" s="27" t="s">
        <v>27</v>
      </c>
      <c r="F42" s="28">
        <f t="shared" si="2"/>
        <v>42705</v>
      </c>
      <c r="G42">
        <v>21</v>
      </c>
    </row>
    <row r="43" spans="4:7" x14ac:dyDescent="0.25">
      <c r="D43">
        <v>2017</v>
      </c>
      <c r="E43" s="27" t="s">
        <v>25</v>
      </c>
      <c r="F43" s="28">
        <f t="shared" si="2"/>
        <v>42736</v>
      </c>
      <c r="G43">
        <v>20</v>
      </c>
    </row>
    <row r="44" spans="4:7" x14ac:dyDescent="0.25">
      <c r="D44" s="27">
        <v>2017</v>
      </c>
      <c r="E44" s="27" t="s">
        <v>26</v>
      </c>
      <c r="F44" s="28">
        <f t="shared" si="2"/>
        <v>42767</v>
      </c>
      <c r="G44">
        <v>19</v>
      </c>
    </row>
    <row r="45" spans="4:7" x14ac:dyDescent="0.25">
      <c r="D45" s="27">
        <v>2017</v>
      </c>
      <c r="E45" s="27" t="s">
        <v>30</v>
      </c>
      <c r="F45" s="28">
        <f t="shared" si="2"/>
        <v>42795</v>
      </c>
      <c r="G45">
        <v>23</v>
      </c>
    </row>
    <row r="46" spans="4:7" x14ac:dyDescent="0.25">
      <c r="D46" s="27">
        <v>2017</v>
      </c>
      <c r="E46" s="27" t="s">
        <v>31</v>
      </c>
      <c r="F46" s="28">
        <f t="shared" si="2"/>
        <v>42826</v>
      </c>
      <c r="G46">
        <v>20</v>
      </c>
    </row>
    <row r="47" spans="4:7" x14ac:dyDescent="0.25">
      <c r="D47" s="27">
        <v>2017</v>
      </c>
      <c r="E47" s="27" t="s">
        <v>32</v>
      </c>
      <c r="F47" s="28">
        <f t="shared" si="2"/>
        <v>42856</v>
      </c>
      <c r="G47">
        <v>22</v>
      </c>
    </row>
    <row r="48" spans="4:7" x14ac:dyDescent="0.25">
      <c r="D48" s="27">
        <v>2017</v>
      </c>
      <c r="E48" s="27" t="s">
        <v>33</v>
      </c>
      <c r="F48" s="28">
        <f t="shared" si="2"/>
        <v>42887</v>
      </c>
      <c r="G48">
        <v>22</v>
      </c>
    </row>
    <row r="49" spans="4:7" x14ac:dyDescent="0.25">
      <c r="D49" s="27">
        <v>2017</v>
      </c>
      <c r="E49" s="27" t="s">
        <v>34</v>
      </c>
      <c r="F49" s="28">
        <f t="shared" si="2"/>
        <v>42917</v>
      </c>
      <c r="G49">
        <v>20</v>
      </c>
    </row>
    <row r="50" spans="4:7" x14ac:dyDescent="0.25">
      <c r="D50" s="27">
        <v>2017</v>
      </c>
      <c r="E50" s="27" t="s">
        <v>35</v>
      </c>
      <c r="F50" s="28">
        <f t="shared" si="2"/>
        <v>42948</v>
      </c>
      <c r="G50">
        <v>23</v>
      </c>
    </row>
    <row r="51" spans="4:7" x14ac:dyDescent="0.25">
      <c r="D51" s="27">
        <v>2017</v>
      </c>
      <c r="E51" s="27" t="s">
        <v>36</v>
      </c>
      <c r="F51" s="28">
        <f t="shared" si="2"/>
        <v>42979</v>
      </c>
      <c r="G51">
        <v>20</v>
      </c>
    </row>
    <row r="52" spans="4:7" x14ac:dyDescent="0.25">
      <c r="D52" s="27">
        <v>2017</v>
      </c>
      <c r="E52" s="27" t="s">
        <v>37</v>
      </c>
      <c r="F52" s="28">
        <f t="shared" si="2"/>
        <v>43009</v>
      </c>
      <c r="G52">
        <v>21</v>
      </c>
    </row>
    <row r="53" spans="4:7" x14ac:dyDescent="0.25">
      <c r="D53" s="27">
        <v>2017</v>
      </c>
      <c r="E53" s="27" t="s">
        <v>38</v>
      </c>
      <c r="F53" s="28">
        <f t="shared" si="2"/>
        <v>43040</v>
      </c>
      <c r="G53">
        <v>20</v>
      </c>
    </row>
    <row r="54" spans="4:7" x14ac:dyDescent="0.25">
      <c r="D54" s="27">
        <v>2017</v>
      </c>
      <c r="E54" s="27" t="s">
        <v>27</v>
      </c>
      <c r="F54" s="28">
        <f t="shared" si="2"/>
        <v>43070</v>
      </c>
      <c r="G54">
        <v>20</v>
      </c>
    </row>
    <row r="55" spans="4:7" x14ac:dyDescent="0.25">
      <c r="D55">
        <v>2018</v>
      </c>
      <c r="E55" s="27" t="s">
        <v>25</v>
      </c>
      <c r="F55" s="28">
        <f t="shared" si="2"/>
        <v>43101</v>
      </c>
      <c r="G55">
        <v>21</v>
      </c>
    </row>
    <row r="56" spans="4:7" x14ac:dyDescent="0.25">
      <c r="D56" s="27">
        <v>2018</v>
      </c>
      <c r="E56" s="27" t="s">
        <v>26</v>
      </c>
      <c r="F56" s="28">
        <f t="shared" si="2"/>
        <v>43132</v>
      </c>
      <c r="G56">
        <v>19</v>
      </c>
    </row>
    <row r="57" spans="4:7" x14ac:dyDescent="0.25">
      <c r="D57" s="27">
        <v>2018</v>
      </c>
      <c r="E57" s="27" t="s">
        <v>30</v>
      </c>
      <c r="F57" s="28">
        <f t="shared" si="2"/>
        <v>43160</v>
      </c>
      <c r="G57">
        <v>22</v>
      </c>
    </row>
    <row r="58" spans="4:7" x14ac:dyDescent="0.25">
      <c r="D58" s="27">
        <v>2018</v>
      </c>
      <c r="E58" s="27" t="s">
        <v>31</v>
      </c>
      <c r="F58" s="28">
        <f t="shared" si="2"/>
        <v>43191</v>
      </c>
      <c r="G58">
        <v>21</v>
      </c>
    </row>
    <row r="59" spans="4:7" x14ac:dyDescent="0.25">
      <c r="D59" s="27">
        <v>2018</v>
      </c>
      <c r="E59" s="27" t="s">
        <v>32</v>
      </c>
      <c r="F59" s="28">
        <f t="shared" si="2"/>
        <v>43221</v>
      </c>
      <c r="G59">
        <v>22</v>
      </c>
    </row>
    <row r="60" spans="4:7" x14ac:dyDescent="0.25">
      <c r="D60" s="27">
        <v>2018</v>
      </c>
      <c r="E60" s="27" t="s">
        <v>33</v>
      </c>
      <c r="F60" s="28">
        <f t="shared" si="2"/>
        <v>43252</v>
      </c>
      <c r="G60">
        <v>21</v>
      </c>
    </row>
    <row r="61" spans="4:7" x14ac:dyDescent="0.25">
      <c r="D61" s="27">
        <v>2018</v>
      </c>
      <c r="E61" s="27" t="s">
        <v>34</v>
      </c>
      <c r="F61" s="28">
        <f t="shared" si="2"/>
        <v>43282</v>
      </c>
      <c r="G61">
        <v>21</v>
      </c>
    </row>
    <row r="62" spans="4:7" x14ac:dyDescent="0.25">
      <c r="D62" s="27">
        <v>2018</v>
      </c>
      <c r="E62" s="27" t="s">
        <v>35</v>
      </c>
      <c r="F62" s="28">
        <f t="shared" si="2"/>
        <v>43313</v>
      </c>
      <c r="G62">
        <v>23</v>
      </c>
    </row>
    <row r="63" spans="4:7" x14ac:dyDescent="0.25">
      <c r="D63" s="27">
        <v>2018</v>
      </c>
      <c r="E63" s="27" t="s">
        <v>36</v>
      </c>
      <c r="F63" s="28">
        <f t="shared" si="2"/>
        <v>43344</v>
      </c>
      <c r="G63">
        <v>19</v>
      </c>
    </row>
    <row r="64" spans="4:7" x14ac:dyDescent="0.25">
      <c r="D64" s="27">
        <v>2018</v>
      </c>
      <c r="E64" s="27" t="s">
        <v>37</v>
      </c>
      <c r="F64" s="28">
        <f t="shared" si="2"/>
        <v>43374</v>
      </c>
      <c r="G64">
        <v>22</v>
      </c>
    </row>
    <row r="65" spans="4:7" x14ac:dyDescent="0.25">
      <c r="D65" s="27">
        <v>2018</v>
      </c>
      <c r="E65" s="27" t="s">
        <v>38</v>
      </c>
      <c r="F65" s="28">
        <f t="shared" si="2"/>
        <v>43405</v>
      </c>
      <c r="G65">
        <v>20</v>
      </c>
    </row>
    <row r="66" spans="4:7" x14ac:dyDescent="0.25">
      <c r="D66" s="27">
        <v>2018</v>
      </c>
      <c r="E66" s="27" t="s">
        <v>27</v>
      </c>
      <c r="F66" s="28">
        <f t="shared" si="2"/>
        <v>43435</v>
      </c>
      <c r="G66">
        <v>20</v>
      </c>
    </row>
    <row r="67" spans="4:7" x14ac:dyDescent="0.25">
      <c r="D67">
        <v>2019</v>
      </c>
      <c r="E67" s="27" t="s">
        <v>25</v>
      </c>
      <c r="F67" s="28">
        <f t="shared" si="2"/>
        <v>43466</v>
      </c>
      <c r="G67">
        <v>21</v>
      </c>
    </row>
    <row r="68" spans="4:7" x14ac:dyDescent="0.25">
      <c r="D68" s="27">
        <v>2019</v>
      </c>
      <c r="E68" s="27" t="s">
        <v>26</v>
      </c>
      <c r="F68" s="28">
        <f t="shared" si="2"/>
        <v>43497</v>
      </c>
      <c r="G68">
        <v>19</v>
      </c>
    </row>
    <row r="69" spans="4:7" x14ac:dyDescent="0.25">
      <c r="D69" s="27">
        <v>2019</v>
      </c>
      <c r="E69" s="27" t="s">
        <v>30</v>
      </c>
      <c r="F69" s="28">
        <f t="shared" si="2"/>
        <v>43525</v>
      </c>
      <c r="G69">
        <v>21</v>
      </c>
    </row>
    <row r="70" spans="4:7" x14ac:dyDescent="0.25">
      <c r="D70" s="27">
        <v>2019</v>
      </c>
      <c r="E70" s="27" t="s">
        <v>31</v>
      </c>
      <c r="F70" s="28">
        <f t="shared" si="2"/>
        <v>43556</v>
      </c>
      <c r="G70">
        <v>22</v>
      </c>
    </row>
    <row r="71" spans="4:7" x14ac:dyDescent="0.25">
      <c r="D71" s="27">
        <v>2019</v>
      </c>
      <c r="E71" s="27" t="s">
        <v>32</v>
      </c>
      <c r="F71" s="28">
        <f t="shared" si="2"/>
        <v>43586</v>
      </c>
      <c r="G71">
        <v>22</v>
      </c>
    </row>
    <row r="72" spans="4:7" x14ac:dyDescent="0.25">
      <c r="D72" s="27">
        <v>2019</v>
      </c>
      <c r="E72" s="27" t="s">
        <v>33</v>
      </c>
      <c r="F72" s="28">
        <f t="shared" si="2"/>
        <v>43617</v>
      </c>
      <c r="G72">
        <v>20</v>
      </c>
    </row>
    <row r="73" spans="4:7" x14ac:dyDescent="0.25">
      <c r="D73" s="27">
        <v>2019</v>
      </c>
      <c r="E73" s="27" t="s">
        <v>34</v>
      </c>
      <c r="F73" s="28">
        <f t="shared" si="2"/>
        <v>43647</v>
      </c>
      <c r="G73">
        <v>22</v>
      </c>
    </row>
    <row r="74" spans="4:7" x14ac:dyDescent="0.25">
      <c r="D74" s="27">
        <v>2019</v>
      </c>
      <c r="E74" s="27" t="s">
        <v>35</v>
      </c>
      <c r="F74" s="28">
        <f t="shared" si="2"/>
        <v>43678</v>
      </c>
      <c r="G74">
        <v>22</v>
      </c>
    </row>
    <row r="75" spans="4:7" x14ac:dyDescent="0.25">
      <c r="D75" s="27">
        <v>2019</v>
      </c>
      <c r="E75" s="27" t="s">
        <v>36</v>
      </c>
      <c r="F75" s="28">
        <f t="shared" si="2"/>
        <v>43709</v>
      </c>
      <c r="G75">
        <v>20</v>
      </c>
    </row>
    <row r="76" spans="4:7" x14ac:dyDescent="0.25">
      <c r="D76" s="27">
        <v>2019</v>
      </c>
      <c r="E76" s="27" t="s">
        <v>37</v>
      </c>
      <c r="F76" s="28">
        <f t="shared" si="2"/>
        <v>43739</v>
      </c>
      <c r="G76">
        <v>22</v>
      </c>
    </row>
    <row r="77" spans="4:7" x14ac:dyDescent="0.25">
      <c r="D77" s="27">
        <v>2019</v>
      </c>
      <c r="E77" s="27" t="s">
        <v>38</v>
      </c>
      <c r="F77" s="28">
        <f t="shared" si="2"/>
        <v>43770</v>
      </c>
      <c r="G77">
        <v>19</v>
      </c>
    </row>
    <row r="78" spans="4:7" x14ac:dyDescent="0.25">
      <c r="D78" s="27">
        <v>2019</v>
      </c>
      <c r="E78" s="27" t="s">
        <v>27</v>
      </c>
      <c r="F78" s="28">
        <f t="shared" si="2"/>
        <v>43800</v>
      </c>
      <c r="G78">
        <v>21</v>
      </c>
    </row>
    <row r="79" spans="4:7" x14ac:dyDescent="0.25">
      <c r="D79">
        <v>2020</v>
      </c>
      <c r="E79" s="27" t="s">
        <v>25</v>
      </c>
      <c r="F79" s="28">
        <f t="shared" si="2"/>
        <v>43831</v>
      </c>
      <c r="G79">
        <v>21</v>
      </c>
    </row>
    <row r="80" spans="4:7" x14ac:dyDescent="0.25">
      <c r="D80" s="27">
        <v>2020</v>
      </c>
      <c r="E80" s="27" t="s">
        <v>26</v>
      </c>
      <c r="F80" s="28">
        <f t="shared" si="2"/>
        <v>43862</v>
      </c>
      <c r="G80">
        <v>19</v>
      </c>
    </row>
    <row r="81" spans="4:7" x14ac:dyDescent="0.25">
      <c r="D81" s="27">
        <v>2020</v>
      </c>
      <c r="E81" s="27" t="s">
        <v>30</v>
      </c>
      <c r="F81" s="28">
        <f t="shared" si="2"/>
        <v>43891</v>
      </c>
      <c r="G81">
        <v>22</v>
      </c>
    </row>
    <row r="82" spans="4:7" x14ac:dyDescent="0.25">
      <c r="D82" s="27">
        <v>2020</v>
      </c>
      <c r="E82" s="27" t="s">
        <v>31</v>
      </c>
      <c r="F82" s="28">
        <f t="shared" si="2"/>
        <v>43922</v>
      </c>
      <c r="G82">
        <v>22</v>
      </c>
    </row>
    <row r="83" spans="4:7" x14ac:dyDescent="0.25">
      <c r="D83" s="27">
        <v>2020</v>
      </c>
      <c r="E83" s="27" t="s">
        <v>32</v>
      </c>
      <c r="F83" s="28">
        <f t="shared" si="2"/>
        <v>43952</v>
      </c>
      <c r="G83">
        <v>20</v>
      </c>
    </row>
    <row r="84" spans="4:7" x14ac:dyDescent="0.25">
      <c r="D84" s="27">
        <v>2020</v>
      </c>
      <c r="E84" s="27" t="s">
        <v>33</v>
      </c>
      <c r="F84" s="28">
        <f t="shared" ref="F84:F147" si="3">DATE(D84,MONTH(DATEVALUE(E84&amp;" 1")),1)</f>
        <v>43983</v>
      </c>
      <c r="G84">
        <v>22</v>
      </c>
    </row>
    <row r="85" spans="4:7" x14ac:dyDescent="0.25">
      <c r="D85" s="27">
        <v>2020</v>
      </c>
      <c r="E85" s="27" t="s">
        <v>34</v>
      </c>
      <c r="F85" s="28">
        <f t="shared" si="3"/>
        <v>44013</v>
      </c>
      <c r="G85">
        <v>22</v>
      </c>
    </row>
    <row r="86" spans="4:7" x14ac:dyDescent="0.25">
      <c r="D86" s="27">
        <v>2020</v>
      </c>
      <c r="E86" s="27" t="s">
        <v>35</v>
      </c>
      <c r="F86" s="28">
        <f t="shared" si="3"/>
        <v>44044</v>
      </c>
      <c r="G86">
        <v>21</v>
      </c>
    </row>
    <row r="87" spans="4:7" x14ac:dyDescent="0.25">
      <c r="D87" s="27">
        <v>2020</v>
      </c>
      <c r="E87" s="27" t="s">
        <v>36</v>
      </c>
      <c r="F87" s="28">
        <f t="shared" si="3"/>
        <v>44075</v>
      </c>
      <c r="G87">
        <v>21</v>
      </c>
    </row>
    <row r="88" spans="4:7" x14ac:dyDescent="0.25">
      <c r="D88" s="27">
        <v>2020</v>
      </c>
      <c r="E88" s="27" t="s">
        <v>37</v>
      </c>
      <c r="F88" s="28">
        <f t="shared" si="3"/>
        <v>44105</v>
      </c>
      <c r="G88">
        <v>21</v>
      </c>
    </row>
    <row r="89" spans="4:7" x14ac:dyDescent="0.25">
      <c r="D89" s="27">
        <v>2020</v>
      </c>
      <c r="E89" s="27" t="s">
        <v>38</v>
      </c>
      <c r="F89" s="28">
        <f t="shared" si="3"/>
        <v>44136</v>
      </c>
      <c r="G89">
        <v>19</v>
      </c>
    </row>
    <row r="90" spans="4:7" x14ac:dyDescent="0.25">
      <c r="D90" s="27">
        <v>2020</v>
      </c>
      <c r="E90" s="27" t="s">
        <v>27</v>
      </c>
      <c r="F90" s="28">
        <f t="shared" si="3"/>
        <v>44166</v>
      </c>
      <c r="G90">
        <v>22</v>
      </c>
    </row>
    <row r="91" spans="4:7" x14ac:dyDescent="0.25">
      <c r="D91">
        <v>2021</v>
      </c>
      <c r="E91" s="27" t="s">
        <v>25</v>
      </c>
      <c r="F91" s="28">
        <f t="shared" si="3"/>
        <v>44197</v>
      </c>
      <c r="G91">
        <v>19</v>
      </c>
    </row>
    <row r="92" spans="4:7" x14ac:dyDescent="0.25">
      <c r="D92" s="27">
        <v>2021</v>
      </c>
      <c r="E92" s="27" t="s">
        <v>26</v>
      </c>
      <c r="F92" s="28">
        <f t="shared" si="3"/>
        <v>44228</v>
      </c>
      <c r="G92">
        <v>19</v>
      </c>
    </row>
    <row r="93" spans="4:7" x14ac:dyDescent="0.25">
      <c r="D93" s="27">
        <v>2021</v>
      </c>
      <c r="E93" s="27" t="s">
        <v>30</v>
      </c>
      <c r="F93" s="28">
        <f t="shared" si="3"/>
        <v>44256</v>
      </c>
      <c r="G93">
        <v>23</v>
      </c>
    </row>
    <row r="94" spans="4:7" x14ac:dyDescent="0.25">
      <c r="D94" s="27">
        <v>2021</v>
      </c>
      <c r="E94" s="27" t="s">
        <v>31</v>
      </c>
      <c r="F94" s="28">
        <f t="shared" si="3"/>
        <v>44287</v>
      </c>
      <c r="G94">
        <v>22</v>
      </c>
    </row>
    <row r="95" spans="4:7" x14ac:dyDescent="0.25">
      <c r="D95" s="27">
        <v>2021</v>
      </c>
      <c r="E95" s="27" t="s">
        <v>32</v>
      </c>
      <c r="F95" s="28">
        <f t="shared" si="3"/>
        <v>44317</v>
      </c>
      <c r="G95">
        <v>20</v>
      </c>
    </row>
    <row r="96" spans="4:7" x14ac:dyDescent="0.25">
      <c r="D96" s="27">
        <v>2021</v>
      </c>
      <c r="E96" s="27" t="s">
        <v>33</v>
      </c>
      <c r="F96" s="28">
        <f t="shared" si="3"/>
        <v>44348</v>
      </c>
      <c r="G96">
        <v>22</v>
      </c>
    </row>
    <row r="97" spans="4:7" x14ac:dyDescent="0.25">
      <c r="D97" s="27">
        <v>2021</v>
      </c>
      <c r="E97" s="27" t="s">
        <v>34</v>
      </c>
      <c r="F97" s="28">
        <f t="shared" si="3"/>
        <v>44378</v>
      </c>
      <c r="G97">
        <v>21</v>
      </c>
    </row>
    <row r="98" spans="4:7" x14ac:dyDescent="0.25">
      <c r="D98" s="27">
        <v>2021</v>
      </c>
      <c r="E98" s="27" t="s">
        <v>35</v>
      </c>
      <c r="F98" s="28">
        <f t="shared" si="3"/>
        <v>44409</v>
      </c>
      <c r="G98">
        <v>22</v>
      </c>
    </row>
    <row r="99" spans="4:7" x14ac:dyDescent="0.25">
      <c r="D99" s="27">
        <v>2021</v>
      </c>
      <c r="E99" s="27" t="s">
        <v>36</v>
      </c>
      <c r="F99" s="28">
        <f t="shared" si="3"/>
        <v>44440</v>
      </c>
      <c r="G99">
        <v>21</v>
      </c>
    </row>
    <row r="100" spans="4:7" x14ac:dyDescent="0.25">
      <c r="D100" s="27">
        <v>2021</v>
      </c>
      <c r="E100" s="27" t="s">
        <v>37</v>
      </c>
      <c r="F100" s="28">
        <f t="shared" si="3"/>
        <v>44470</v>
      </c>
      <c r="G100">
        <v>20</v>
      </c>
    </row>
    <row r="101" spans="4:7" x14ac:dyDescent="0.25">
      <c r="D101" s="27">
        <v>2021</v>
      </c>
      <c r="E101" s="27" t="s">
        <v>38</v>
      </c>
      <c r="F101" s="28">
        <f t="shared" si="3"/>
        <v>44501</v>
      </c>
      <c r="G101">
        <v>20</v>
      </c>
    </row>
    <row r="102" spans="4:7" x14ac:dyDescent="0.25">
      <c r="D102" s="27">
        <v>2021</v>
      </c>
      <c r="E102" s="27" t="s">
        <v>27</v>
      </c>
      <c r="F102" s="28">
        <f t="shared" si="3"/>
        <v>44531</v>
      </c>
      <c r="G102">
        <v>22</v>
      </c>
    </row>
    <row r="103" spans="4:7" x14ac:dyDescent="0.25">
      <c r="D103">
        <v>2022</v>
      </c>
      <c r="E103" s="27" t="s">
        <v>25</v>
      </c>
      <c r="F103" s="28">
        <f t="shared" si="3"/>
        <v>44562</v>
      </c>
      <c r="G103">
        <v>20</v>
      </c>
    </row>
    <row r="104" spans="4:7" x14ac:dyDescent="0.25">
      <c r="D104" s="27">
        <v>2022</v>
      </c>
      <c r="E104" s="27" t="s">
        <v>26</v>
      </c>
      <c r="F104" s="28">
        <f t="shared" si="3"/>
        <v>44593</v>
      </c>
      <c r="G104">
        <v>19</v>
      </c>
    </row>
    <row r="105" spans="4:7" x14ac:dyDescent="0.25">
      <c r="D105" s="27">
        <v>2022</v>
      </c>
      <c r="E105" s="27" t="s">
        <v>30</v>
      </c>
      <c r="F105" s="28">
        <f t="shared" si="3"/>
        <v>44621</v>
      </c>
      <c r="G105">
        <v>23</v>
      </c>
    </row>
    <row r="106" spans="4:7" x14ac:dyDescent="0.25">
      <c r="D106" s="27">
        <v>2022</v>
      </c>
      <c r="E106" s="27" t="s">
        <v>31</v>
      </c>
      <c r="F106" s="28">
        <f t="shared" si="3"/>
        <v>44652</v>
      </c>
      <c r="G106">
        <v>21</v>
      </c>
    </row>
    <row r="107" spans="4:7" x14ac:dyDescent="0.25">
      <c r="D107" s="27">
        <v>2022</v>
      </c>
      <c r="E107" s="27" t="s">
        <v>32</v>
      </c>
      <c r="F107" s="28">
        <f t="shared" si="3"/>
        <v>44682</v>
      </c>
      <c r="G107">
        <v>21</v>
      </c>
    </row>
    <row r="108" spans="4:7" x14ac:dyDescent="0.25">
      <c r="D108" s="27">
        <v>2022</v>
      </c>
      <c r="E108" s="27" t="s">
        <v>33</v>
      </c>
      <c r="F108" s="28">
        <f t="shared" si="3"/>
        <v>44713</v>
      </c>
      <c r="G108">
        <v>22</v>
      </c>
    </row>
    <row r="109" spans="4:7" x14ac:dyDescent="0.25">
      <c r="D109" s="27">
        <v>2022</v>
      </c>
      <c r="E109" s="27" t="s">
        <v>34</v>
      </c>
      <c r="F109" s="28">
        <f t="shared" si="3"/>
        <v>44743</v>
      </c>
      <c r="G109">
        <v>20</v>
      </c>
    </row>
    <row r="110" spans="4:7" x14ac:dyDescent="0.25">
      <c r="D110" s="27">
        <v>2022</v>
      </c>
      <c r="E110" s="27" t="s">
        <v>35</v>
      </c>
      <c r="F110" s="28">
        <f t="shared" si="3"/>
        <v>44774</v>
      </c>
      <c r="G110">
        <v>23</v>
      </c>
    </row>
    <row r="111" spans="4:7" x14ac:dyDescent="0.25">
      <c r="D111" s="27">
        <v>2022</v>
      </c>
      <c r="E111" s="27" t="s">
        <v>36</v>
      </c>
      <c r="F111" s="28">
        <f t="shared" si="3"/>
        <v>44805</v>
      </c>
      <c r="G111">
        <v>21</v>
      </c>
    </row>
    <row r="112" spans="4:7" x14ac:dyDescent="0.25">
      <c r="D112" s="27">
        <v>2022</v>
      </c>
      <c r="E112" s="27" t="s">
        <v>37</v>
      </c>
      <c r="F112" s="28">
        <f t="shared" si="3"/>
        <v>44835</v>
      </c>
      <c r="G112">
        <v>20</v>
      </c>
    </row>
    <row r="113" spans="4:7" x14ac:dyDescent="0.25">
      <c r="D113" s="27">
        <v>2022</v>
      </c>
      <c r="E113" s="27" t="s">
        <v>38</v>
      </c>
      <c r="F113" s="28">
        <f t="shared" si="3"/>
        <v>44866</v>
      </c>
      <c r="G113">
        <v>20</v>
      </c>
    </row>
    <row r="114" spans="4:7" x14ac:dyDescent="0.25">
      <c r="D114" s="27">
        <v>2022</v>
      </c>
      <c r="E114" s="27" t="s">
        <v>27</v>
      </c>
      <c r="F114" s="28">
        <f t="shared" si="3"/>
        <v>44896</v>
      </c>
      <c r="G114">
        <v>21</v>
      </c>
    </row>
    <row r="115" spans="4:7" x14ac:dyDescent="0.25">
      <c r="D115">
        <v>2023</v>
      </c>
      <c r="E115" s="27" t="s">
        <v>25</v>
      </c>
      <c r="F115" s="28">
        <f t="shared" si="3"/>
        <v>44927</v>
      </c>
      <c r="G115">
        <v>20</v>
      </c>
    </row>
    <row r="116" spans="4:7" x14ac:dyDescent="0.25">
      <c r="D116" s="27">
        <v>2023</v>
      </c>
      <c r="E116" s="27" t="s">
        <v>26</v>
      </c>
      <c r="F116" s="28">
        <f t="shared" si="3"/>
        <v>44958</v>
      </c>
      <c r="G116">
        <v>19</v>
      </c>
    </row>
    <row r="117" spans="4:7" x14ac:dyDescent="0.25">
      <c r="D117" s="27">
        <v>2023</v>
      </c>
      <c r="E117" s="27" t="s">
        <v>30</v>
      </c>
      <c r="F117" s="28">
        <f t="shared" si="3"/>
        <v>44986</v>
      </c>
      <c r="G117">
        <v>23</v>
      </c>
    </row>
    <row r="118" spans="4:7" x14ac:dyDescent="0.25">
      <c r="D118" s="27">
        <v>2023</v>
      </c>
      <c r="E118" s="27" t="s">
        <v>31</v>
      </c>
      <c r="F118" s="28">
        <f t="shared" si="3"/>
        <v>45017</v>
      </c>
      <c r="G118">
        <v>20</v>
      </c>
    </row>
    <row r="119" spans="4:7" x14ac:dyDescent="0.25">
      <c r="D119" s="27">
        <v>2023</v>
      </c>
      <c r="E119" s="27" t="s">
        <v>32</v>
      </c>
      <c r="F119" s="28">
        <f t="shared" si="3"/>
        <v>45047</v>
      </c>
      <c r="G119">
        <v>22</v>
      </c>
    </row>
    <row r="120" spans="4:7" x14ac:dyDescent="0.25">
      <c r="D120" s="27">
        <v>2023</v>
      </c>
      <c r="E120" s="27" t="s">
        <v>33</v>
      </c>
      <c r="F120" s="28">
        <f t="shared" si="3"/>
        <v>45078</v>
      </c>
      <c r="G120">
        <v>22</v>
      </c>
    </row>
    <row r="121" spans="4:7" x14ac:dyDescent="0.25">
      <c r="D121" s="27">
        <v>2023</v>
      </c>
      <c r="E121" s="27" t="s">
        <v>34</v>
      </c>
      <c r="F121" s="28">
        <f t="shared" si="3"/>
        <v>45108</v>
      </c>
      <c r="G121">
        <v>20</v>
      </c>
    </row>
    <row r="122" spans="4:7" x14ac:dyDescent="0.25">
      <c r="D122" s="27">
        <v>2023</v>
      </c>
      <c r="E122" s="27" t="s">
        <v>35</v>
      </c>
      <c r="F122" s="28">
        <f t="shared" si="3"/>
        <v>45139</v>
      </c>
      <c r="G122">
        <v>23</v>
      </c>
    </row>
    <row r="123" spans="4:7" x14ac:dyDescent="0.25">
      <c r="D123" s="27">
        <v>2023</v>
      </c>
      <c r="E123" s="27" t="s">
        <v>36</v>
      </c>
      <c r="F123" s="28">
        <f t="shared" si="3"/>
        <v>45170</v>
      </c>
      <c r="G123">
        <v>20</v>
      </c>
    </row>
    <row r="124" spans="4:7" x14ac:dyDescent="0.25">
      <c r="D124" s="27">
        <v>2023</v>
      </c>
      <c r="E124" s="27" t="s">
        <v>37</v>
      </c>
      <c r="F124" s="28">
        <f t="shared" si="3"/>
        <v>45200</v>
      </c>
      <c r="G124">
        <v>21</v>
      </c>
    </row>
    <row r="125" spans="4:7" x14ac:dyDescent="0.25">
      <c r="D125" s="27">
        <v>2023</v>
      </c>
      <c r="E125" s="27" t="s">
        <v>38</v>
      </c>
      <c r="F125" s="28">
        <f t="shared" si="3"/>
        <v>45231</v>
      </c>
      <c r="G125">
        <v>20</v>
      </c>
    </row>
    <row r="126" spans="4:7" x14ac:dyDescent="0.25">
      <c r="D126" s="27">
        <v>2023</v>
      </c>
      <c r="E126" s="27" t="s">
        <v>27</v>
      </c>
      <c r="F126" s="28">
        <f t="shared" si="3"/>
        <v>45261</v>
      </c>
      <c r="G126">
        <v>20</v>
      </c>
    </row>
    <row r="127" spans="4:7" x14ac:dyDescent="0.25">
      <c r="D127">
        <v>2024</v>
      </c>
      <c r="E127" s="27" t="s">
        <v>25</v>
      </c>
      <c r="F127" s="28">
        <f t="shared" si="3"/>
        <v>45292</v>
      </c>
      <c r="G127">
        <v>21</v>
      </c>
    </row>
    <row r="128" spans="4:7" x14ac:dyDescent="0.25">
      <c r="D128" s="27">
        <v>2024</v>
      </c>
      <c r="E128" s="27" t="s">
        <v>26</v>
      </c>
      <c r="F128" s="28">
        <f t="shared" si="3"/>
        <v>45323</v>
      </c>
      <c r="G128">
        <v>20</v>
      </c>
    </row>
    <row r="129" spans="4:7" x14ac:dyDescent="0.25">
      <c r="D129" s="27">
        <v>2024</v>
      </c>
      <c r="E129" s="27" t="s">
        <v>30</v>
      </c>
      <c r="F129" s="28">
        <f t="shared" si="3"/>
        <v>45352</v>
      </c>
      <c r="G129">
        <v>21</v>
      </c>
    </row>
    <row r="130" spans="4:7" x14ac:dyDescent="0.25">
      <c r="D130" s="27">
        <v>2024</v>
      </c>
      <c r="E130" s="27" t="s">
        <v>31</v>
      </c>
      <c r="F130" s="28">
        <f t="shared" si="3"/>
        <v>45383</v>
      </c>
      <c r="G130">
        <v>22</v>
      </c>
    </row>
    <row r="131" spans="4:7" x14ac:dyDescent="0.25">
      <c r="D131" s="27">
        <v>2024</v>
      </c>
      <c r="E131" s="27" t="s">
        <v>32</v>
      </c>
      <c r="F131" s="28">
        <f t="shared" si="3"/>
        <v>45413</v>
      </c>
      <c r="G131">
        <v>22</v>
      </c>
    </row>
    <row r="132" spans="4:7" x14ac:dyDescent="0.25">
      <c r="D132" s="27">
        <v>2024</v>
      </c>
      <c r="E132" s="27" t="s">
        <v>33</v>
      </c>
      <c r="F132" s="28">
        <f t="shared" si="3"/>
        <v>45444</v>
      </c>
      <c r="G132">
        <v>20</v>
      </c>
    </row>
    <row r="133" spans="4:7" x14ac:dyDescent="0.25">
      <c r="D133" s="27">
        <v>2024</v>
      </c>
      <c r="E133" s="27" t="s">
        <v>34</v>
      </c>
      <c r="F133" s="28">
        <f t="shared" si="3"/>
        <v>45474</v>
      </c>
      <c r="G133">
        <v>22</v>
      </c>
    </row>
    <row r="134" spans="4:7" x14ac:dyDescent="0.25">
      <c r="D134" s="27">
        <v>2024</v>
      </c>
      <c r="E134" s="27" t="s">
        <v>35</v>
      </c>
      <c r="F134" s="28">
        <f t="shared" si="3"/>
        <v>45505</v>
      </c>
      <c r="G134">
        <v>22</v>
      </c>
    </row>
    <row r="135" spans="4:7" x14ac:dyDescent="0.25">
      <c r="D135" s="27">
        <v>2024</v>
      </c>
      <c r="E135" s="27" t="s">
        <v>36</v>
      </c>
      <c r="F135" s="28">
        <f t="shared" si="3"/>
        <v>45536</v>
      </c>
      <c r="G135">
        <v>20</v>
      </c>
    </row>
    <row r="136" spans="4:7" x14ac:dyDescent="0.25">
      <c r="D136" s="27">
        <v>2024</v>
      </c>
      <c r="E136" s="27" t="s">
        <v>37</v>
      </c>
      <c r="F136" s="28">
        <f t="shared" si="3"/>
        <v>45566</v>
      </c>
      <c r="G136">
        <v>22</v>
      </c>
    </row>
    <row r="137" spans="4:7" x14ac:dyDescent="0.25">
      <c r="D137" s="27">
        <v>2024</v>
      </c>
      <c r="E137" s="27" t="s">
        <v>38</v>
      </c>
      <c r="F137" s="28">
        <f t="shared" si="3"/>
        <v>45597</v>
      </c>
      <c r="G137">
        <v>19</v>
      </c>
    </row>
    <row r="138" spans="4:7" x14ac:dyDescent="0.25">
      <c r="D138" s="27">
        <v>2024</v>
      </c>
      <c r="E138" s="27" t="s">
        <v>27</v>
      </c>
      <c r="F138" s="28">
        <f t="shared" si="3"/>
        <v>45627</v>
      </c>
      <c r="G138">
        <v>21</v>
      </c>
    </row>
    <row r="139" spans="4:7" x14ac:dyDescent="0.25">
      <c r="D139">
        <v>2025</v>
      </c>
      <c r="E139" s="27" t="s">
        <v>25</v>
      </c>
      <c r="F139" s="28">
        <f t="shared" si="3"/>
        <v>45658</v>
      </c>
      <c r="G139">
        <v>21</v>
      </c>
    </row>
    <row r="140" spans="4:7" x14ac:dyDescent="0.25">
      <c r="D140" s="27">
        <v>2025</v>
      </c>
      <c r="E140" s="27" t="s">
        <v>26</v>
      </c>
      <c r="F140" s="28">
        <f t="shared" si="3"/>
        <v>45689</v>
      </c>
      <c r="G140">
        <v>19</v>
      </c>
    </row>
    <row r="141" spans="4:7" x14ac:dyDescent="0.25">
      <c r="D141" s="27">
        <v>2025</v>
      </c>
      <c r="E141" s="27" t="s">
        <v>30</v>
      </c>
      <c r="F141" s="28">
        <f t="shared" si="3"/>
        <v>45717</v>
      </c>
      <c r="G141">
        <v>21</v>
      </c>
    </row>
    <row r="142" spans="4:7" x14ac:dyDescent="0.25">
      <c r="D142" s="27">
        <v>2025</v>
      </c>
      <c r="E142" s="27" t="s">
        <v>31</v>
      </c>
      <c r="F142" s="28">
        <f t="shared" si="3"/>
        <v>45748</v>
      </c>
      <c r="G142">
        <v>22</v>
      </c>
    </row>
    <row r="143" spans="4:7" x14ac:dyDescent="0.25">
      <c r="D143" s="27">
        <v>2025</v>
      </c>
      <c r="E143" s="27" t="s">
        <v>32</v>
      </c>
      <c r="F143" s="28">
        <f t="shared" si="3"/>
        <v>45778</v>
      </c>
      <c r="G143">
        <v>21</v>
      </c>
    </row>
    <row r="144" spans="4:7" x14ac:dyDescent="0.25">
      <c r="D144" s="27">
        <v>2025</v>
      </c>
      <c r="E144" s="27" t="s">
        <v>33</v>
      </c>
      <c r="F144" s="28">
        <f t="shared" si="3"/>
        <v>45809</v>
      </c>
      <c r="G144">
        <v>21</v>
      </c>
    </row>
    <row r="145" spans="4:7" x14ac:dyDescent="0.25">
      <c r="D145" s="27">
        <v>2025</v>
      </c>
      <c r="E145" s="27" t="s">
        <v>34</v>
      </c>
      <c r="F145" s="28">
        <f t="shared" si="3"/>
        <v>45839</v>
      </c>
      <c r="G145">
        <v>22</v>
      </c>
    </row>
    <row r="146" spans="4:7" x14ac:dyDescent="0.25">
      <c r="D146" s="27">
        <v>2025</v>
      </c>
      <c r="E146" s="27" t="s">
        <v>35</v>
      </c>
      <c r="F146" s="28">
        <f t="shared" si="3"/>
        <v>45870</v>
      </c>
      <c r="G146">
        <v>21</v>
      </c>
    </row>
    <row r="147" spans="4:7" x14ac:dyDescent="0.25">
      <c r="D147" s="27">
        <v>2025</v>
      </c>
      <c r="E147" s="27" t="s">
        <v>36</v>
      </c>
      <c r="F147" s="28">
        <f t="shared" si="3"/>
        <v>45901</v>
      </c>
      <c r="G147">
        <v>21</v>
      </c>
    </row>
    <row r="148" spans="4:7" x14ac:dyDescent="0.25">
      <c r="D148" s="27">
        <v>2025</v>
      </c>
      <c r="E148" s="27" t="s">
        <v>37</v>
      </c>
      <c r="F148" s="28">
        <f t="shared" ref="F148:F150" si="4">DATE(D148,MONTH(DATEVALUE(E148&amp;" 1")),1)</f>
        <v>45931</v>
      </c>
      <c r="G148">
        <v>22</v>
      </c>
    </row>
    <row r="149" spans="4:7" x14ac:dyDescent="0.25">
      <c r="D149" s="27">
        <v>2025</v>
      </c>
      <c r="E149" s="27" t="s">
        <v>38</v>
      </c>
      <c r="F149" s="28">
        <f t="shared" si="4"/>
        <v>45962</v>
      </c>
      <c r="G149">
        <v>18</v>
      </c>
    </row>
    <row r="150" spans="4:7" x14ac:dyDescent="0.25">
      <c r="D150" s="27">
        <v>2025</v>
      </c>
      <c r="E150" s="27" t="s">
        <v>27</v>
      </c>
      <c r="F150" s="28">
        <f t="shared" si="4"/>
        <v>45992</v>
      </c>
      <c r="G150">
        <v>22</v>
      </c>
    </row>
    <row r="151" spans="4:7" x14ac:dyDescent="0.25">
      <c r="E151" s="27"/>
    </row>
    <row r="152" spans="4:7" x14ac:dyDescent="0.25">
      <c r="E152" s="27"/>
    </row>
    <row r="153" spans="4:7" x14ac:dyDescent="0.25">
      <c r="E153" s="27"/>
    </row>
    <row r="154" spans="4:7" x14ac:dyDescent="0.25">
      <c r="E154" s="27"/>
    </row>
    <row r="155" spans="4:7" x14ac:dyDescent="0.25">
      <c r="E155" s="27"/>
    </row>
    <row r="156" spans="4:7" x14ac:dyDescent="0.25">
      <c r="E156" s="27"/>
    </row>
    <row r="157" spans="4:7" x14ac:dyDescent="0.25">
      <c r="E157" s="27"/>
    </row>
    <row r="158" spans="4:7" x14ac:dyDescent="0.25">
      <c r="E158" s="27"/>
    </row>
    <row r="159" spans="4:7" x14ac:dyDescent="0.25">
      <c r="E159" s="27"/>
    </row>
    <row r="160" spans="4:7" x14ac:dyDescent="0.25">
      <c r="E160" s="27"/>
    </row>
    <row r="161" spans="5:5" x14ac:dyDescent="0.25">
      <c r="E161" s="27"/>
    </row>
    <row r="162" spans="5:5" x14ac:dyDescent="0.25">
      <c r="E162" s="27"/>
    </row>
    <row r="163" spans="5:5" x14ac:dyDescent="0.25">
      <c r="E163" s="27"/>
    </row>
    <row r="164" spans="5:5" x14ac:dyDescent="0.25">
      <c r="E164" s="27"/>
    </row>
    <row r="165" spans="5:5" x14ac:dyDescent="0.25">
      <c r="E165" s="27"/>
    </row>
    <row r="166" spans="5:5" x14ac:dyDescent="0.25">
      <c r="E166" s="27"/>
    </row>
    <row r="167" spans="5:5" x14ac:dyDescent="0.25">
      <c r="E167" s="27"/>
    </row>
    <row r="168" spans="5:5" x14ac:dyDescent="0.25">
      <c r="E168" s="27"/>
    </row>
    <row r="169" spans="5:5" x14ac:dyDescent="0.25">
      <c r="E169" s="27"/>
    </row>
    <row r="170" spans="5:5" x14ac:dyDescent="0.25">
      <c r="E170" s="27"/>
    </row>
    <row r="171" spans="5:5" x14ac:dyDescent="0.25">
      <c r="E171" s="27"/>
    </row>
    <row r="172" spans="5:5" x14ac:dyDescent="0.25">
      <c r="E172" s="27"/>
    </row>
    <row r="173" spans="5:5" x14ac:dyDescent="0.25">
      <c r="E173" s="27"/>
    </row>
    <row r="174" spans="5:5" x14ac:dyDescent="0.25">
      <c r="E174" s="27"/>
    </row>
    <row r="175" spans="5:5" x14ac:dyDescent="0.25">
      <c r="E175" s="27"/>
    </row>
    <row r="176" spans="5:5" x14ac:dyDescent="0.25">
      <c r="E176" s="27"/>
    </row>
    <row r="177" spans="5:5" x14ac:dyDescent="0.25">
      <c r="E177" s="27"/>
    </row>
    <row r="178" spans="5:5" x14ac:dyDescent="0.25">
      <c r="E178" s="27"/>
    </row>
    <row r="179" spans="5:5" x14ac:dyDescent="0.25">
      <c r="E179" s="27"/>
    </row>
    <row r="180" spans="5:5" x14ac:dyDescent="0.25">
      <c r="E180" s="27"/>
    </row>
    <row r="181" spans="5:5" x14ac:dyDescent="0.25">
      <c r="E181" s="27"/>
    </row>
    <row r="182" spans="5:5" x14ac:dyDescent="0.25">
      <c r="E182" s="27"/>
    </row>
    <row r="183" spans="5:5" x14ac:dyDescent="0.25">
      <c r="E183" s="27"/>
    </row>
    <row r="184" spans="5:5" x14ac:dyDescent="0.25">
      <c r="E184" s="27"/>
    </row>
    <row r="185" spans="5:5" x14ac:dyDescent="0.25">
      <c r="E185" s="27"/>
    </row>
    <row r="186" spans="5:5" x14ac:dyDescent="0.25">
      <c r="E186" s="27"/>
    </row>
    <row r="187" spans="5:5" x14ac:dyDescent="0.25">
      <c r="E187" s="27"/>
    </row>
    <row r="188" spans="5:5" x14ac:dyDescent="0.25">
      <c r="E188" s="27"/>
    </row>
    <row r="189" spans="5:5" x14ac:dyDescent="0.25">
      <c r="E189" s="27"/>
    </row>
    <row r="190" spans="5:5" x14ac:dyDescent="0.25">
      <c r="E190" s="27"/>
    </row>
    <row r="191" spans="5:5" x14ac:dyDescent="0.25">
      <c r="E191" s="27"/>
    </row>
    <row r="192" spans="5:5" x14ac:dyDescent="0.25">
      <c r="E192" s="27"/>
    </row>
    <row r="193" spans="5:5" x14ac:dyDescent="0.25">
      <c r="E193" s="27"/>
    </row>
    <row r="194" spans="5:5" x14ac:dyDescent="0.25">
      <c r="E194" s="27"/>
    </row>
    <row r="195" spans="5:5" x14ac:dyDescent="0.25">
      <c r="E195" s="27"/>
    </row>
    <row r="196" spans="5:5" x14ac:dyDescent="0.25">
      <c r="E196" s="27"/>
    </row>
    <row r="197" spans="5:5" x14ac:dyDescent="0.25">
      <c r="E197" s="27"/>
    </row>
    <row r="198" spans="5:5" x14ac:dyDescent="0.25">
      <c r="E198" s="27"/>
    </row>
    <row r="199" spans="5:5" x14ac:dyDescent="0.25">
      <c r="E199" s="27"/>
    </row>
    <row r="200" spans="5:5" x14ac:dyDescent="0.25">
      <c r="E200" s="27"/>
    </row>
    <row r="201" spans="5:5" x14ac:dyDescent="0.25">
      <c r="E201" s="27"/>
    </row>
    <row r="202" spans="5:5" x14ac:dyDescent="0.25">
      <c r="E202" s="27"/>
    </row>
    <row r="203" spans="5:5" x14ac:dyDescent="0.25">
      <c r="E203" s="27"/>
    </row>
    <row r="204" spans="5:5" x14ac:dyDescent="0.25">
      <c r="E204" s="27"/>
    </row>
    <row r="205" spans="5:5" x14ac:dyDescent="0.25">
      <c r="E205" s="27"/>
    </row>
    <row r="206" spans="5:5" x14ac:dyDescent="0.25">
      <c r="E206" s="27"/>
    </row>
    <row r="207" spans="5:5" x14ac:dyDescent="0.25">
      <c r="E207" s="27"/>
    </row>
    <row r="208" spans="5:5" x14ac:dyDescent="0.25">
      <c r="E208" s="27"/>
    </row>
    <row r="209" spans="5:5" x14ac:dyDescent="0.25">
      <c r="E209" s="27"/>
    </row>
    <row r="210" spans="5:5" x14ac:dyDescent="0.25">
      <c r="E210" s="27"/>
    </row>
    <row r="211" spans="5:5" x14ac:dyDescent="0.25">
      <c r="E211" s="27"/>
    </row>
    <row r="212" spans="5:5" x14ac:dyDescent="0.25">
      <c r="E212" s="27"/>
    </row>
    <row r="213" spans="5:5" x14ac:dyDescent="0.25">
      <c r="E213" s="27"/>
    </row>
    <row r="214" spans="5:5" x14ac:dyDescent="0.25">
      <c r="E214" s="27"/>
    </row>
    <row r="215" spans="5:5" x14ac:dyDescent="0.25">
      <c r="E215" s="27"/>
    </row>
    <row r="216" spans="5:5" x14ac:dyDescent="0.25">
      <c r="E216" s="27"/>
    </row>
    <row r="217" spans="5:5" x14ac:dyDescent="0.25">
      <c r="E217" s="27"/>
    </row>
    <row r="218" spans="5:5" x14ac:dyDescent="0.25">
      <c r="E218" s="27"/>
    </row>
    <row r="219" spans="5:5" x14ac:dyDescent="0.25">
      <c r="E219" s="27"/>
    </row>
    <row r="220" spans="5:5" x14ac:dyDescent="0.25">
      <c r="E220" s="27"/>
    </row>
    <row r="221" spans="5:5" x14ac:dyDescent="0.25">
      <c r="E221" s="27"/>
    </row>
    <row r="222" spans="5:5" x14ac:dyDescent="0.25">
      <c r="E222" s="27"/>
    </row>
    <row r="223" spans="5:5" x14ac:dyDescent="0.25">
      <c r="E223" s="27"/>
    </row>
    <row r="224" spans="5:5" x14ac:dyDescent="0.25">
      <c r="E224" s="27"/>
    </row>
    <row r="225" spans="5:5" x14ac:dyDescent="0.25">
      <c r="E225" s="27"/>
    </row>
    <row r="226" spans="5:5" x14ac:dyDescent="0.25">
      <c r="E226" s="27"/>
    </row>
    <row r="227" spans="5:5" x14ac:dyDescent="0.25">
      <c r="E227" s="27"/>
    </row>
    <row r="228" spans="5:5" x14ac:dyDescent="0.25">
      <c r="E228" s="27"/>
    </row>
    <row r="229" spans="5:5" x14ac:dyDescent="0.25">
      <c r="E229" s="27"/>
    </row>
    <row r="230" spans="5:5" x14ac:dyDescent="0.25">
      <c r="E230" s="27"/>
    </row>
    <row r="231" spans="5:5" x14ac:dyDescent="0.25">
      <c r="E231" s="27"/>
    </row>
    <row r="232" spans="5:5" x14ac:dyDescent="0.25">
      <c r="E232" s="27"/>
    </row>
    <row r="233" spans="5:5" x14ac:dyDescent="0.25">
      <c r="E233" s="27"/>
    </row>
    <row r="234" spans="5:5" x14ac:dyDescent="0.25">
      <c r="E234" s="27"/>
    </row>
    <row r="235" spans="5:5" x14ac:dyDescent="0.25">
      <c r="E235" s="27"/>
    </row>
    <row r="236" spans="5:5" x14ac:dyDescent="0.25">
      <c r="E236" s="27"/>
    </row>
    <row r="237" spans="5:5" x14ac:dyDescent="0.25">
      <c r="E237" s="27"/>
    </row>
    <row r="238" spans="5:5" x14ac:dyDescent="0.25">
      <c r="E238" s="27"/>
    </row>
    <row r="239" spans="5:5" x14ac:dyDescent="0.25">
      <c r="E239" s="27"/>
    </row>
    <row r="240" spans="5:5" x14ac:dyDescent="0.25">
      <c r="E240" s="27"/>
    </row>
    <row r="241" spans="5:5" x14ac:dyDescent="0.25">
      <c r="E241" s="27"/>
    </row>
    <row r="242" spans="5:5" x14ac:dyDescent="0.25">
      <c r="E242" s="27"/>
    </row>
    <row r="243" spans="5:5" x14ac:dyDescent="0.25">
      <c r="E243" s="27"/>
    </row>
    <row r="244" spans="5:5" x14ac:dyDescent="0.25">
      <c r="E244" s="27"/>
    </row>
    <row r="245" spans="5:5" x14ac:dyDescent="0.25">
      <c r="E245" s="27"/>
    </row>
    <row r="246" spans="5:5" x14ac:dyDescent="0.25">
      <c r="E246" s="27"/>
    </row>
    <row r="247" spans="5:5" x14ac:dyDescent="0.25">
      <c r="E247" s="27"/>
    </row>
    <row r="248" spans="5:5" x14ac:dyDescent="0.25">
      <c r="E248" s="27"/>
    </row>
    <row r="249" spans="5:5" x14ac:dyDescent="0.25">
      <c r="E249" s="27"/>
    </row>
    <row r="250" spans="5:5" x14ac:dyDescent="0.25">
      <c r="E250" s="27"/>
    </row>
    <row r="251" spans="5:5" x14ac:dyDescent="0.25">
      <c r="E251" s="27"/>
    </row>
    <row r="252" spans="5:5" x14ac:dyDescent="0.25">
      <c r="E252" s="27"/>
    </row>
    <row r="253" spans="5:5" x14ac:dyDescent="0.25">
      <c r="E253" s="27"/>
    </row>
    <row r="254" spans="5:5" x14ac:dyDescent="0.25">
      <c r="E254" s="27"/>
    </row>
    <row r="255" spans="5:5" x14ac:dyDescent="0.25">
      <c r="E255" s="27"/>
    </row>
    <row r="256" spans="5:5" x14ac:dyDescent="0.25">
      <c r="E256" s="27"/>
    </row>
    <row r="257" spans="5:5" x14ac:dyDescent="0.25">
      <c r="E257" s="27"/>
    </row>
    <row r="258" spans="5:5" x14ac:dyDescent="0.25">
      <c r="E258" s="27"/>
    </row>
    <row r="259" spans="5:5" x14ac:dyDescent="0.25">
      <c r="E259" s="27"/>
    </row>
    <row r="260" spans="5:5" x14ac:dyDescent="0.25">
      <c r="E260" s="27"/>
    </row>
    <row r="261" spans="5:5" x14ac:dyDescent="0.25">
      <c r="E261" s="27"/>
    </row>
    <row r="262" spans="5:5" x14ac:dyDescent="0.25">
      <c r="E262" s="27"/>
    </row>
    <row r="263" spans="5:5" x14ac:dyDescent="0.25">
      <c r="E263" s="27"/>
    </row>
    <row r="264" spans="5:5" x14ac:dyDescent="0.25">
      <c r="E264" s="27"/>
    </row>
    <row r="265" spans="5:5" x14ac:dyDescent="0.25">
      <c r="E265" s="27"/>
    </row>
    <row r="266" spans="5:5" x14ac:dyDescent="0.25">
      <c r="E266" s="27"/>
    </row>
    <row r="267" spans="5:5" x14ac:dyDescent="0.25">
      <c r="E267" s="27"/>
    </row>
    <row r="268" spans="5:5" x14ac:dyDescent="0.25">
      <c r="E268" s="27"/>
    </row>
    <row r="269" spans="5:5" x14ac:dyDescent="0.25">
      <c r="E269" s="27"/>
    </row>
    <row r="270" spans="5:5" x14ac:dyDescent="0.25">
      <c r="E270" s="27"/>
    </row>
    <row r="271" spans="5:5" x14ac:dyDescent="0.25">
      <c r="E271" s="27"/>
    </row>
    <row r="272" spans="5:5" x14ac:dyDescent="0.25">
      <c r="E272" s="27"/>
    </row>
    <row r="273" spans="5:5" x14ac:dyDescent="0.25">
      <c r="E273" s="27"/>
    </row>
    <row r="274" spans="5:5" x14ac:dyDescent="0.25">
      <c r="E274" s="27"/>
    </row>
    <row r="275" spans="5:5" x14ac:dyDescent="0.25">
      <c r="E275" s="27"/>
    </row>
    <row r="276" spans="5:5" x14ac:dyDescent="0.25">
      <c r="E276" s="27"/>
    </row>
    <row r="277" spans="5:5" x14ac:dyDescent="0.25">
      <c r="E277" s="27"/>
    </row>
    <row r="278" spans="5:5" x14ac:dyDescent="0.25">
      <c r="E278" s="27"/>
    </row>
    <row r="279" spans="5:5" x14ac:dyDescent="0.25">
      <c r="E279" s="27"/>
    </row>
    <row r="280" spans="5:5" x14ac:dyDescent="0.25">
      <c r="E280" s="27"/>
    </row>
    <row r="281" spans="5:5" x14ac:dyDescent="0.25">
      <c r="E281" s="27"/>
    </row>
    <row r="282" spans="5:5" x14ac:dyDescent="0.25">
      <c r="E282" s="27"/>
    </row>
    <row r="283" spans="5:5" x14ac:dyDescent="0.25">
      <c r="E283" s="27"/>
    </row>
    <row r="284" spans="5:5" x14ac:dyDescent="0.25">
      <c r="E284" s="27"/>
    </row>
    <row r="285" spans="5:5" x14ac:dyDescent="0.25">
      <c r="E285" s="27"/>
    </row>
    <row r="286" spans="5:5" x14ac:dyDescent="0.25">
      <c r="E286" s="27"/>
    </row>
    <row r="287" spans="5:5" x14ac:dyDescent="0.25">
      <c r="E287" s="27"/>
    </row>
    <row r="288" spans="5:5" x14ac:dyDescent="0.25">
      <c r="E288" s="27"/>
    </row>
    <row r="289" spans="5:5" x14ac:dyDescent="0.25">
      <c r="E289" s="27"/>
    </row>
    <row r="290" spans="5:5" x14ac:dyDescent="0.25">
      <c r="E290" s="27"/>
    </row>
    <row r="291" spans="5:5" x14ac:dyDescent="0.25">
      <c r="E291" s="27"/>
    </row>
    <row r="292" spans="5:5" x14ac:dyDescent="0.25">
      <c r="E292" s="27"/>
    </row>
    <row r="293" spans="5:5" x14ac:dyDescent="0.25">
      <c r="E293" s="27"/>
    </row>
    <row r="294" spans="5:5" x14ac:dyDescent="0.25">
      <c r="E294" s="27"/>
    </row>
    <row r="295" spans="5:5" x14ac:dyDescent="0.25">
      <c r="E295" s="27"/>
    </row>
    <row r="296" spans="5:5" x14ac:dyDescent="0.25">
      <c r="E296" s="27"/>
    </row>
    <row r="297" spans="5:5" x14ac:dyDescent="0.25">
      <c r="E297" s="27"/>
    </row>
    <row r="298" spans="5:5" x14ac:dyDescent="0.25">
      <c r="E298" s="27"/>
    </row>
    <row r="299" spans="5:5" x14ac:dyDescent="0.25">
      <c r="E299" s="27"/>
    </row>
    <row r="300" spans="5:5" x14ac:dyDescent="0.25">
      <c r="E300" s="27"/>
    </row>
    <row r="301" spans="5:5" x14ac:dyDescent="0.25">
      <c r="E301" s="27"/>
    </row>
    <row r="302" spans="5:5" x14ac:dyDescent="0.25">
      <c r="E302" s="27"/>
    </row>
    <row r="303" spans="5:5" x14ac:dyDescent="0.25">
      <c r="E303" s="27"/>
    </row>
    <row r="304" spans="5:5" x14ac:dyDescent="0.25">
      <c r="E304" s="27"/>
    </row>
    <row r="305" spans="5:5" x14ac:dyDescent="0.25">
      <c r="E305" s="27"/>
    </row>
    <row r="306" spans="5:5" x14ac:dyDescent="0.25">
      <c r="E306" s="27"/>
    </row>
    <row r="307" spans="5:5" x14ac:dyDescent="0.25">
      <c r="E307" s="27"/>
    </row>
    <row r="308" spans="5:5" x14ac:dyDescent="0.25">
      <c r="E308" s="27"/>
    </row>
    <row r="309" spans="5:5" x14ac:dyDescent="0.25">
      <c r="E309" s="27"/>
    </row>
    <row r="310" spans="5:5" x14ac:dyDescent="0.25">
      <c r="E310" s="27"/>
    </row>
    <row r="311" spans="5:5" x14ac:dyDescent="0.25">
      <c r="E311" s="27"/>
    </row>
    <row r="312" spans="5:5" x14ac:dyDescent="0.25">
      <c r="E312" s="27"/>
    </row>
    <row r="313" spans="5:5" x14ac:dyDescent="0.25">
      <c r="E313" s="27"/>
    </row>
    <row r="314" spans="5:5" x14ac:dyDescent="0.25">
      <c r="E314" s="27"/>
    </row>
    <row r="315" spans="5:5" x14ac:dyDescent="0.25">
      <c r="E315" s="27"/>
    </row>
    <row r="316" spans="5:5" x14ac:dyDescent="0.25">
      <c r="E316" s="27"/>
    </row>
    <row r="317" spans="5:5" x14ac:dyDescent="0.25">
      <c r="E317" s="27"/>
    </row>
    <row r="318" spans="5:5" x14ac:dyDescent="0.25">
      <c r="E318" s="27"/>
    </row>
    <row r="319" spans="5:5" x14ac:dyDescent="0.25">
      <c r="E319" s="27"/>
    </row>
    <row r="320" spans="5:5" x14ac:dyDescent="0.25">
      <c r="E320" s="27"/>
    </row>
    <row r="321" spans="5:5" x14ac:dyDescent="0.25">
      <c r="E321" s="27"/>
    </row>
    <row r="322" spans="5:5" x14ac:dyDescent="0.25">
      <c r="E322" s="27"/>
    </row>
    <row r="323" spans="5:5" x14ac:dyDescent="0.25">
      <c r="E323" s="27"/>
    </row>
    <row r="324" spans="5:5" x14ac:dyDescent="0.25">
      <c r="E324" s="27"/>
    </row>
    <row r="325" spans="5:5" x14ac:dyDescent="0.25">
      <c r="E325" s="27"/>
    </row>
    <row r="326" spans="5:5" x14ac:dyDescent="0.25">
      <c r="E326" s="27"/>
    </row>
    <row r="327" spans="5:5" x14ac:dyDescent="0.25">
      <c r="E327" s="27"/>
    </row>
    <row r="328" spans="5:5" x14ac:dyDescent="0.25">
      <c r="E328" s="27"/>
    </row>
    <row r="329" spans="5:5" x14ac:dyDescent="0.25">
      <c r="E329" s="27"/>
    </row>
    <row r="330" spans="5:5" x14ac:dyDescent="0.25">
      <c r="E330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inputs</vt:lpstr>
      <vt:lpstr>Example - Financial Reporting</vt:lpstr>
      <vt:lpstr>Data Tables</vt:lpstr>
      <vt:lpstr>CAPEX</vt:lpstr>
      <vt:lpstr>'Example - Financial Reporting'!Print_Area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Reporting Template</dc:title>
  <dc:creator/>
  <cp:lastModifiedBy/>
  <dcterms:created xsi:type="dcterms:W3CDTF">2017-03-29T21:29:33Z</dcterms:created>
  <dcterms:modified xsi:type="dcterms:W3CDTF">2018-07-04T00:43:37Z</dcterms:modified>
</cp:coreProperties>
</file>