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610" activeTab="1"/>
  </bookViews>
  <sheets>
    <sheet name="Cover" sheetId="3" r:id="rId1"/>
    <sheet name="Sheet1" sheetId="1" r:id="rId2"/>
    <sheet name="Data" sheetId="2" r:id="rId3"/>
  </sheets>
  <definedNames>
    <definedName name="Category">Data!$D$2:$D$8</definedName>
    <definedName name="Severity">Data!$A$2:$A$5</definedName>
    <definedName name="Status">Data!$B$2:$B$11</definedName>
    <definedName name="Type">Data!$C$2:$C$4</definedName>
  </definedNames>
  <calcPr calcId="162913"/>
</workbook>
</file>

<file path=xl/calcChain.xml><?xml version="1.0" encoding="utf-8"?>
<calcChain xmlns="http://schemas.openxmlformats.org/spreadsheetml/2006/main">
  <c r="G4" i="3" l="1"/>
  <c r="G5" i="3"/>
  <c r="G6" i="3"/>
  <c r="G7" i="3"/>
  <c r="G8" i="3"/>
  <c r="G9" i="3"/>
  <c r="G3" i="3"/>
  <c r="C11" i="3" l="1"/>
  <c r="C10" i="3" l="1"/>
  <c r="C9" i="3" l="1"/>
  <c r="C3" i="3"/>
  <c r="C4" i="3"/>
  <c r="C5" i="3"/>
  <c r="C6" i="3"/>
  <c r="C7" i="3"/>
  <c r="C8" i="3"/>
</calcChain>
</file>

<file path=xl/sharedStrings.xml><?xml version="1.0" encoding="utf-8"?>
<sst xmlns="http://schemas.openxmlformats.org/spreadsheetml/2006/main" count="706" uniqueCount="309">
  <si>
    <t>Category</t>
  </si>
  <si>
    <t>Title</t>
  </si>
  <si>
    <t>Description</t>
  </si>
  <si>
    <t>Severiry</t>
  </si>
  <si>
    <t>Asignee</t>
  </si>
  <si>
    <t>Start Date</t>
  </si>
  <si>
    <t>End Date</t>
  </si>
  <si>
    <t>Remark</t>
  </si>
  <si>
    <t>Path</t>
  </si>
  <si>
    <t>Status</t>
  </si>
  <si>
    <t>Severity</t>
  </si>
  <si>
    <t>A-Critical</t>
  </si>
  <si>
    <t>B-Major</t>
  </si>
  <si>
    <t>C-Minor</t>
  </si>
  <si>
    <t>Type</t>
  </si>
  <si>
    <t>New</t>
  </si>
  <si>
    <t>On-Going</t>
  </si>
  <si>
    <t>Fixed</t>
  </si>
  <si>
    <t>Delivered</t>
  </si>
  <si>
    <t>Closed</t>
  </si>
  <si>
    <t>Not Reproducible</t>
  </si>
  <si>
    <t>Bug</t>
  </si>
  <si>
    <t>SCR</t>
  </si>
  <si>
    <t>Trade Finance</t>
  </si>
  <si>
    <t>Credit</t>
  </si>
  <si>
    <t>Transfer</t>
  </si>
  <si>
    <t xml:space="preserve">Teller </t>
  </si>
  <si>
    <t>Treasury</t>
  </si>
  <si>
    <t>Report</t>
  </si>
  <si>
    <t>Import\Documentary Collections\Register
Phải tự động lấy giá trị ở Tab Main/field 2.4</t>
  </si>
  <si>
    <t>Route của giao dịch
Số tiền bằng chữ</t>
  </si>
  <si>
    <t>anh Nguyen se check voi client</t>
  </si>
  <si>
    <t>Tất cả bảng hiện thị danh sách giao dịch</t>
  </si>
  <si>
    <t>Không thấy dữ liệu từ trang 2 trở đi</t>
  </si>
  <si>
    <t>Cannnot reproduce issue, aNguyen will recheck</t>
  </si>
  <si>
    <t>MT412</t>
  </si>
  <si>
    <t>Import\Documentary Collections\Accept
ngày maturity date xuat file điện 412 không đúng (hiện tại field này lấy ngày khai báo giao dịch thay vì lấy ngày maturity mới đúng)</t>
  </si>
  <si>
    <t>MT412 và MT410</t>
  </si>
  <si>
    <t>Import\Documentary Collections\Accept
Import\Documentary Collections\Register
Khi soan dien 412 o chuc nang accept, F72 nhap thong tin /CABLE CHARGE/USD27.5 =&gt; Dien xuat ra hoan toan phu hop
Nhung khi quay lai in dien 410 o chuc nang register, F72 cung cap nhat lai /CABL CHARGE/ thay vi dung la WE ACKNOWLEDGE… nhu minh da nhap luc dau</t>
  </si>
  <si>
    <t>Import\Documentary Collections
Không thấy dữ liệu từ trang 2 trở đi</t>
  </si>
  <si>
    <t>Import\Documentary Credit\Processing\Sttlement\
http://vietvictory.ddns.net/corebanking_int
Tất cả bảng hiện thị danh sách giao dịch</t>
  </si>
  <si>
    <t>Tab 32B</t>
  </si>
  <si>
    <t>Export/DocumentCredit/Advising LC
Đã có dấu (*) nhưng không nhập số tiền vẫn commit được giao dịch</t>
  </si>
  <si>
    <t>Tab Charge/Party Charged, bo sung A,BC</t>
  </si>
  <si>
    <t>Export/DocumentCredit/Advising LC</t>
  </si>
  <si>
    <t>Màn hình tiềm kiếm giao dịch</t>
  </si>
  <si>
    <t>Doi ten cot "Export LC code" thanh Ref No.
Doi ten cot "Ref No." thanh LC No 
=&gt; Du lieu tai 02 cot nay khong doi"</t>
  </si>
  <si>
    <t>Thư thông báo</t>
  </si>
  <si>
    <t>aNguyen</t>
  </si>
  <si>
    <t>Export/DocumentCredit/Advising LC
Ngày tren Thu thong bao: chưa thể hiện =&gt; Them field "Created Date" tren Field 20.
-----
Them field tren Main va update value on Date: tren thu thong bao</t>
  </si>
  <si>
    <t xml:space="preserve">Canh dòng cho nội dung:
"Chúng tôi xin thông báo Ngân hàng phát hành đã phát hành
We wish to inform you that the Issuing Bank has issued 
 Thư tín dụng nêu trên với nội dung như bản đính kèm.
              The aforesaid Documentary Credit. Please see the enclosure for details
� Tu chỉnh theo thư tín dụng nêu trên với nội dung như bản đính kèm.
Amendment under the aforesaid Documentary Credit. Please see the enclosure for details
Số thứ tự của tu chỉnh: 
Number of amendment"
</t>
  </si>
  <si>
    <t>Logo VietVictoryBank =&gt; kich thuoc chua dung (da gui Anh Nguyen logo)</t>
  </si>
  <si>
    <t>- Canh dong cac noi dung xuat tren bia
'- Hang hoa: xuat ten hang hoa sai chinh ta =&gt;lấy  theo Field 45A.1 (tab main)</t>
  </si>
  <si>
    <t>Bia LC</t>
  </si>
  <si>
    <t>Logo VietVictoryBank =&gt; kich thuoc chua dung</t>
  </si>
  <si>
    <t>Chua xuat duoc phieu VAT, va chua kiem tra duoc thong tin tren Phieu</t>
  </si>
  <si>
    <t>Chua xuat duoc phieu VAT, va chua kiem tra duoc thong tin tren Phieu
Chua co in duoc phieu VAT</t>
  </si>
  <si>
    <t>32B.Increase of Documentary Credit Amount</t>
  </si>
  <si>
    <t>Export/DocumentCredit/AmendLC
theo format Field 32B của Advising LC =&gt; đã bổ sung Field này nhưng hệ thống lại bắt buộc nhập mới commit =&gt; đề nghị: không bắt buộc nhập ở Field này</t>
  </si>
  <si>
    <t>33B.Decrease of Documentary Credit Amount</t>
  </si>
  <si>
    <t>Thêm Field 'Documentary Credit Number'</t>
  </si>
  <si>
    <t xml:space="preserve">Export/DocumentCredit/EnquiryLC
khi nhập số LC vào sẽ tra soát ra được reference numer, các giao dịch có liên quan đến số LC đó trên hệ thống </t>
  </si>
  <si>
    <t>Bo sung them dieu kien tim kiem issue date theo dang tu ngay…den ngay…</t>
  </si>
  <si>
    <t>Export/DocumentCredit/EnquiryLC
Issue date</t>
  </si>
  <si>
    <t>Issuing Bank</t>
  </si>
  <si>
    <t xml:space="preserve">Bo sung them dieu kien tim kiem la Issuing bank No </t>
  </si>
  <si>
    <t xml:space="preserve">Hiện tại, các trường dùng để tìm kiếm còn lại đều không hoạt động, chỉ tra soát được giao dịch LC đã làm khi sử dụng Beneficiary ID
1. Anh Nguyên: Cho 1 ví dụ cụ thể  (ISSUING BANK: DIWAJPJT)
=&gt;Kiều: y la tim theo dieu kien nao thi ket qua chi hien thi cac giao dich thuoc dieu do
Vd: tim theo so LC (documentary Credit Number) thi chi hien ket qua cua giao dich co so LC nay thoi
2. Anh Nguyên: Chức năng Enquiry LC chỉ tìm Advising, để tìm Amend LC thì vào trong Amend, click nút tìm vân vân =&gt; DONE </t>
  </si>
  <si>
    <t xml:space="preserve"> Chức năng Enquiry LC chỉ tìm Advising</t>
  </si>
  <si>
    <t>Export/DocumentCredit/EnquiryLC
Màn hình tìm kiếm giao dịch</t>
  </si>
  <si>
    <t xml:space="preserve">Thêm Field 'Documentary Credit Number' =&gt; khi nhập số LC vào sẽ tra soát ra được reference numer, các giao dịch có liên quan đến số LC đó trên hệ thống </t>
  </si>
  <si>
    <t>Export/DocumentCredit/CancelLC
Tab Main/59.1 Beneficiary Number</t>
  </si>
  <si>
    <t>Thêm trường này vào trước Field 59.2, droplist danh sách khách hàng và customer ID như đã có trong hệ thống. Đánh dấu * ở tab main (trường bắt buộc nhập, k nhập k cho xử lý giao dịch) (như ở tab 32B) =&gt; Done nhưng tab charge vẫn chưa cho phép thu phí</t>
  </si>
  <si>
    <t>Will recheck and discuss later</t>
  </si>
  <si>
    <t>Export/DocumentCredit/Processing/Register</t>
  </si>
  <si>
    <t xml:space="preserve">1. Other Information: 13.1.4 --&gt; Create 9 empty text box
2. When click on (+) don't generate for 13.1.4
</t>
  </si>
  <si>
    <t>14. Remark/SettlementInstruction: undefined when type enter</t>
  </si>
  <si>
    <t>Export/DocumentCredit/Processing/Register
Tab Charge</t>
  </si>
  <si>
    <t>Tab commision: loai phi dieu chinh ELCCABLE thanh ELCHANDLE</t>
  </si>
  <si>
    <t>Charge Acct didn't load information in review case</t>
  </si>
  <si>
    <t>Export/DocumentCredit/Processing/Register
Tab Charge/Party Charged</t>
  </si>
  <si>
    <t>Bo sung A, BC</t>
  </si>
  <si>
    <t>Export/DocumentCredit/Processing/Register
VAT</t>
  </si>
  <si>
    <t>Export/DocumentCredit/Processing/Register
Search</t>
  </si>
  <si>
    <t>Sửa Ref No. thành LC No. , tuy nhiên dữ liệu lấy tại trường này đã đúng rồi, ko thay đổi dữ liệu</t>
  </si>
  <si>
    <t>Export/DocumentCredit/Processing/Accept
Tab Main/59.1 Beneficiary Number</t>
  </si>
  <si>
    <t>Export/DocumentCredit/Processing/Accept
Detail</t>
  </si>
  <si>
    <t>Add:
Acceptance Date
Maturity Date
theo format Field 31C, 31D của Advising LC</t>
  </si>
  <si>
    <t>Export/DocumentCredit/Processing/Accept
Remove tab charge</t>
  </si>
  <si>
    <t>Export/DocumentCredit/Processing
SETTLEMENT</t>
  </si>
  <si>
    <t>New requirement, aNguyen will send detail later</t>
  </si>
  <si>
    <t>Nghia</t>
  </si>
  <si>
    <t>Verified on site, it is working fine</t>
  </si>
  <si>
    <t>BugNo</t>
  </si>
  <si>
    <t>Bug1</t>
  </si>
  <si>
    <t>Bug2</t>
  </si>
  <si>
    <t>Bug3</t>
  </si>
  <si>
    <t>Bug4</t>
  </si>
  <si>
    <t>Bug5</t>
  </si>
  <si>
    <t>Bug6</t>
  </si>
  <si>
    <t>Bug7</t>
  </si>
  <si>
    <t>Bug8</t>
  </si>
  <si>
    <t>Bug9</t>
  </si>
  <si>
    <t>Bug10</t>
  </si>
  <si>
    <t>Bug11</t>
  </si>
  <si>
    <t>Bug12</t>
  </si>
  <si>
    <t>Bug13</t>
  </si>
  <si>
    <t>Bug14</t>
  </si>
  <si>
    <t>Bug15</t>
  </si>
  <si>
    <t>Bug16</t>
  </si>
  <si>
    <t>Bug17</t>
  </si>
  <si>
    <t>Bug18</t>
  </si>
  <si>
    <t>Bug19</t>
  </si>
  <si>
    <t>Bug20</t>
  </si>
  <si>
    <t>Bug21</t>
  </si>
  <si>
    <t>Bug22</t>
  </si>
  <si>
    <t>Bug23</t>
  </si>
  <si>
    <t>Bug24</t>
  </si>
  <si>
    <t>Bug25</t>
  </si>
  <si>
    <t>Bug26</t>
  </si>
  <si>
    <t>Bug27</t>
  </si>
  <si>
    <t>Bug28</t>
  </si>
  <si>
    <t>Bug29</t>
  </si>
  <si>
    <t>Bug30</t>
  </si>
  <si>
    <t>Bug31</t>
  </si>
  <si>
    <t>Bug32</t>
  </si>
  <si>
    <t>Bug33</t>
  </si>
  <si>
    <t>Bug34</t>
  </si>
  <si>
    <t>Bug35</t>
  </si>
  <si>
    <t>Tab MT410/field 21 is not updated automatic from Main/Field2.4</t>
  </si>
  <si>
    <t>Logs</t>
  </si>
  <si>
    <t>Verified, It is working fine
Need to check in code if the value is correct or not then confirm</t>
  </si>
  <si>
    <t>[24-June-2015] TF-15097-00080
Add BDOCUMETARYCOLLECTIONMT412 and related script
DocumetaryCollection
Trunks_Table_TradingFinanceScript.sql
Trunks_Store_TradingFinanceScript.sql</t>
  </si>
  <si>
    <t>PaymentList.ascx</t>
  </si>
  <si>
    <t>AdvisingAndNegotiationLC</t>
  </si>
  <si>
    <t>EnquiryLC
It is already changed in code. Need to publish to server</t>
  </si>
  <si>
    <t>Add field. But from local site, report is always have issue date.</t>
  </si>
  <si>
    <t>TradingFinance/Export/DocumentCredit/AdvisingAndNegotiateLC
Phieu VAT</t>
  </si>
  <si>
    <t>[30-June-2015] The VAT file is exisiting in dev enviroment, just missing on testing site
Issue cannot find out the VAT file, so take similar file from another (Import/Document Collection/Register)</t>
  </si>
  <si>
    <t>Comment the validated
AdvisingAndNegotiationLCAmend
Revision: 56</t>
  </si>
  <si>
    <t>[30-June-2015]: working in dev enviroment. Suggest to publish again file:
EnquiryLC.ascx.cs
Only issue on testing site
Đã thêm Field này nhưng khi nhập số LC vào  chạy ra các giao dịch bị lỗi, chưa nhập thông tin 
Vui lòng cho số LC cụ thể. =&gt; Vd: LC-831-705284, so LC nay la so the hien o Field 20 tren tab main do anh. Moi giao dich se co tung so LC khac nhau</t>
  </si>
  <si>
    <t>IssuingBankNo search is working on Dev enviroment, only issue on Testing site
Suggest to publish again file:
EnquiryLC.ascx.cs
Only issue on testing site</t>
  </si>
  <si>
    <t>EnquiryLC
Revision: 57</t>
  </si>
  <si>
    <t>DocumentProcessing</t>
  </si>
  <si>
    <t>It was changed from Dev code
DocumentProcessing</t>
  </si>
  <si>
    <t>It is working on Dev site. Will test again with latest one when it is deployed
DocumentProcessing</t>
  </si>
  <si>
    <t>EnquiryDocumentProcessing</t>
  </si>
  <si>
    <t>Bug36</t>
  </si>
  <si>
    <t>Tab Main/59.1 Beneficiary Number
Thêm trường này vào trước Field 59.2, droplist danh sách khách hàng và customer ID như đã có trong hệ thống. Đánh dấu * ở tab main (trường bắt buộc nhập, k nhập k cho xử lý giao dịch) (như ở tab 32B)</t>
  </si>
  <si>
    <t>Export/DocumentCredit/Processing
Amend
Tab Main/59.1 Beneficiary Number</t>
  </si>
  <si>
    <t>Counts</t>
  </si>
  <si>
    <t>Not Start</t>
  </si>
  <si>
    <t>Issue on testing site, it is working fine on Dev</t>
  </si>
  <si>
    <t>Issue was fixed on testing site</t>
  </si>
  <si>
    <t xml:space="preserve">Dòng tiêu đề: VIET VICTORY BANK
ADDRESS – TEL – SWIFT =&gt; anhghi rõ như sau:
VIET VICTORY BANK
Floor 9, No.10, Pho Quang Str., Tan Binh Dist., HCMC
Tel: 08.3997.4556 
SWIFT: VVTBVNVX
VIET VICTORY BANK
9th FLOOR, 10 PHO QUANG STREET, WARD 2, TAN BINH DISTRICT, HCM CITY, VIETNAM
Tel: 08.3997.4556 
SWIFT: VVTBVNVX
                                          </t>
  </si>
  <si>
    <t>Refer to Import LC</t>
  </si>
  <si>
    <t>Bug37</t>
  </si>
  <si>
    <t>Export - Documentary Collections - Register
Phiếu nhập ngoại bảng</t>
  </si>
  <si>
    <t>Chỉnh page setup lại cho giống phiếu VAT - Portrait/Landscape (Dung roi khoi sua)
-- Align lai so tai Khoan PL
-- Check lai total amount</t>
  </si>
  <si>
    <t>Bug38</t>
  </si>
  <si>
    <t>Export - Documentary Collections - Register
Format lai Cover</t>
  </si>
  <si>
    <t>Note: Amount: chinh lai format (ngoai try Yen, VND)
3.2 Collecting Bank Addr. Line1: ten Bank city with swift code</t>
  </si>
  <si>
    <t>Bug39</t>
  </si>
  <si>
    <t>it is working</t>
  </si>
  <si>
    <t>Export - Documentary Collections - Register
Field18:
Cho thêm 3 trường nữa để nhập liệu</t>
  </si>
  <si>
    <t>Bug40</t>
  </si>
  <si>
    <t>Bug41</t>
  </si>
  <si>
    <t>Export - Documentary Collections - Register
Tab Main/Field 3.2</t>
  </si>
  <si>
    <t>Cho thêm 1 trường nữa để nhập liệu(Link import LC)</t>
  </si>
  <si>
    <t>Bug42</t>
  </si>
  <si>
    <t>Export - Documentary Collections - Register
Tab Main/Field 4.3</t>
  </si>
  <si>
    <t>Cho thêm 1 trường nữa để nhập liệu (-&gt; 4Rows)</t>
  </si>
  <si>
    <t>Bug43</t>
  </si>
  <si>
    <t xml:space="preserve">Export - Documentary Collections -
Payment
</t>
  </si>
  <si>
    <t>Danh so TT lai</t>
  </si>
  <si>
    <t xml:space="preserve">Export - Documentary Collections -
Payment
Credit Acount
</t>
  </si>
  <si>
    <t>. Tài khoản thu chi hộ là tài khoản nội bộ của Ngân hàng, nên tất cả các khách hàng chỉ dùng 1 tài khoản thu chi hộ thôi (ngoại tệ khác thì mới khác tài khoản). Ví dụ: USD123456, EUR123456, SGD123456 tất cả các Khách hàng đều dùng chung tài khoản thu chi hộ
. Trường này phải hiển thị 2 tài khoản: Thu chi hộ và Tài khoản thanh toán của Khách hàng (Để báo có trực tiếp vào TK khách hàng hoặc báo có gián tiếp thông qua tài khoản thu chi hộ khi có phát sinh nghiệp vụ chiết khấu BCT)
==&gt; Hệ thống hiện tại chỉ đáp ứng chọn Tk Khách hàng tương ứng Currency; Tk Thu chi hộ tạm thời không đáp ứng trong giai đoạn nà</t>
  </si>
  <si>
    <t>Bug44</t>
  </si>
  <si>
    <t>Bug45</t>
  </si>
  <si>
    <t xml:space="preserve">Export - Documentary Collections -
Payment
Tab MT910
</t>
  </si>
  <si>
    <t>Thêm số thứ tự của Field vào các field như chuẩn Swift
(aNguyen se gui thong tin)</t>
  </si>
  <si>
    <t>Bug46</t>
  </si>
  <si>
    <t>Bug47</t>
  </si>
  <si>
    <t xml:space="preserve">Export - Documentary Collections -
Payment
Tab charge/Party charge
</t>
  </si>
  <si>
    <t>Bug48</t>
  </si>
  <si>
    <t xml:space="preserve">Export - Documentary Collections -
Payment
VAT
</t>
  </si>
  <si>
    <t>. Bị thiếu tài khoản nợ có,
. sai số tiền phí, 
. phần diễn giải nội dung chỉnh lại cho đúng dòng đúng vị trí với nội dung: "Thu phí báo có DP TF...".  Phần diễn giải đang lấy nhầm loại hình, nhờ thu DA nhưng lại hiển thị DP</t>
  </si>
  <si>
    <t>Export - Documentary Collections -
Payment
Phiếu xuất ngoại bảng</t>
  </si>
  <si>
    <t>Export - Documentary Collections -
Payment
Phiếu chuyển khoản</t>
  </si>
  <si>
    <t>Bug49</t>
  </si>
  <si>
    <t>Bug50</t>
  </si>
  <si>
    <t>Don't see any issue, will recheck on specific LC if it is reported from client again</t>
  </si>
  <si>
    <t>COVER NHO THU XK.doc
trunk_store sql
Revision: 63</t>
  </si>
  <si>
    <t>On-Hold</t>
  </si>
  <si>
    <t>Revision 66</t>
  </si>
  <si>
    <t>Waiting for detail</t>
  </si>
  <si>
    <t>Will werify on testing site when it is delivered</t>
  </si>
  <si>
    <t>Committed to SVN</t>
  </si>
  <si>
    <t>Just check requirement and add to tracking list</t>
  </si>
  <si>
    <t>Client tested and confirmed for close</t>
  </si>
  <si>
    <t>Partial Fixed</t>
  </si>
  <si>
    <t>Bugs</t>
  </si>
  <si>
    <t>Remarks</t>
  </si>
  <si>
    <t>Bug51</t>
  </si>
  <si>
    <t>- Neu han muc con chua ton tai, lay cac gia tri nay cua han muc Cha
- Ngc lai, Neu han muc con ton tai, lay cac gia tri nay cua han muc con
- Ktra gia tri cua tung field ngay phai &lt;= gia tri field ngay tuong ung cua han muc Cha</t>
  </si>
  <si>
    <t>Bug52</t>
  </si>
  <si>
    <t>Enquiry Global Limit
- Hien thi gia tri cho 2 field Maximum Secured va Maximum UnSecured</t>
  </si>
  <si>
    <t>Khi nhan Enter tai field Product Limit No, van hien thi gia tri cho 2 fields Customer ID &amp; Product Limit</t>
  </si>
  <si>
    <t>Bug53</t>
  </si>
  <si>
    <t>Collateral Information
- Collateral Type: Remove gia tri “900 – Tin Chap”
- Field Currency – Them gia tri “Vang” sau VND</t>
  </si>
  <si>
    <t>Bug54</t>
  </si>
  <si>
    <t>Input Loan Contract:</t>
  </si>
  <si>
    <t>- Tab Other Info: Field Collateral Amount: Format cho phep nhap ‘b’ the hien gia tri tien Ty.
- Truong hop giai ngan nhieu lan: Trong tab Disbursal Schedule: Khi commit, Kiem tra gia tri field Drawdown Date, neu field nay co gia tri &gt; ngay System Date thi bao loi “…”</t>
  </si>
  <si>
    <t>Bug55</t>
  </si>
  <si>
    <t>Input Contingent Entry: Sauk hi nhap ID cua tai san dam bao (CIF.01), kiem tra logic load thong tin len man hinh nay.</t>
  </si>
  <si>
    <t>Bug56</t>
  </si>
  <si>
    <t>Xac nhan gia tri 2 field Ngay trong Lich Tra No:
- Ngay duoi Title Lich Tra No: Lay gia tri field Value Date
- Ngay Ky: Lay gia tri field Value Date</t>
  </si>
  <si>
    <t>Bug57</t>
  </si>
  <si>
    <t xml:space="preserve"> Hieu chinh logic tinh lai + von, in lich tra no cho truong hop Hop Dong Vay lai suat tha noi</t>
  </si>
  <si>
    <t>Bug58</t>
  </si>
  <si>
    <t>Vi du: 
- 2 Thang dau  Lai suat 5%
- Tu thang thu 3  Lai suat Tiet Kiem 13T + Bien do 2%
- 6 thang ap ung thay doi Lai suat Tiet Kiem 13T mot lan</t>
  </si>
  <si>
    <t>Hide chuc nang Repayment Schedule</t>
  </si>
  <si>
    <t>Bug59</t>
  </si>
  <si>
    <t>Product Limit: Approved Date,Offered ,Until Date, Expiry Date, Proposal Date</t>
  </si>
  <si>
    <t>Revison: 110</t>
  </si>
  <si>
    <t>It can be hihen from DNN configuration</t>
  </si>
  <si>
    <t>DefineCustomerLimitSub</t>
  </si>
  <si>
    <t>DefineCustomerLimit</t>
  </si>
  <si>
    <t>LichTraNoHopDongVayRepayment.docx
LichTraNoHopDongVay.docx
NewNormalLoan</t>
  </si>
  <si>
    <t>Need to know what is wrong from Customer so that we can check propertly</t>
  </si>
  <si>
    <t>Bug60</t>
  </si>
  <si>
    <t>Export - Documentary Collections - Register
Phiếu VAT
(Lay NoiDung la field 18, Khong dung)</t>
  </si>
  <si>
    <t>(Export - Documentary Collections - Register)
In phiếu VAT
Noi dung ko dung</t>
  </si>
  <si>
    <t>Bug61</t>
  </si>
  <si>
    <t>TẠO MỚI NHỜ THU (Export - Documentary Collections - Register)
BÁO CÓ NHỜ THU XUẤT (Payments)
Tab Main/1.1 Draw Type</t>
  </si>
  <si>
    <t>Bug62</t>
  </si>
  <si>
    <t>Tab charge/Overseas plus charge, oversea minus charge</t>
  </si>
  <si>
    <t>Field Charge Account: không hiển thị giá trị nào hết. Lý do: 2 sub-tab charge này tương ứng với 2 mã phí BB, BC. Mà 2 mã phí này không thu từ tài khoản khách hàng, mã phí này là căn cứ để tính số tiền báo có trên phiếu chuyển khoản báo có mà thôi</t>
  </si>
  <si>
    <t>Như đã trao đổi trước đây, mã phí BB, BC không tính VAT. Lỗi hiện nay vẫn tính VAT --&gt; Đề nghị không tính VAT</t>
  </si>
  <si>
    <t>Bug63</t>
  </si>
  <si>
    <t>Bug64</t>
  </si>
  <si>
    <t>Đang lấy nhầm trường 18 tab main  Đề nghị ko hiển thị dữ liệu</t>
  </si>
  <si>
    <t>Khong hien thi cho field NoiDung trong VAT</t>
  </si>
  <si>
    <t>[Nghia] anh Nguyen check lai loi nay dum em, hien tai minh cung ko tinh VAT cho BB va BC, voi lai tren testing site, Party Charged van con enable, no nen read only.</t>
  </si>
  <si>
    <t>- Khong in duoc</t>
  </si>
  <si>
    <t>Field Noi Dung: Lay gia tri field Charge Remark trong man hinh tab Charge</t>
  </si>
  <si>
    <t>Dựa vào số TF để xác định đó là SP hay MA, sau khi gõ số TF thì trường này tự động lấy giá trị SP/MA tương ứng
- Neu Register la DP thi Payment la SP; Nguoc lai la MA;</t>
  </si>
  <si>
    <t>Them field Drop box LC Type (*) duoi field Create Date.</t>
  </si>
  <si>
    <t>Export Documentary Processing/Settlement</t>
  </si>
  <si>
    <t xml:space="preserve">Dựa vào số TF để xác định đó là SP hay MA, sau khi gõ số TF thì trường này tự động lấy giá trị SP/MA tương ứng
- Neu Adising LC/LC Type la (ELCM,ELCP,ELCS) la SP
- Neu Adising LC/LC Type la (ELCA,ELCD,ELCU) la MA
</t>
  </si>
  <si>
    <t>Export Documentary Processing/Settlement
Tab Main/1.1 Draw Type</t>
  </si>
  <si>
    <t>Remove field 1.6 Payment Method</t>
  </si>
  <si>
    <t>Remove field 1.10 Exchange Rate</t>
  </si>
  <si>
    <t>BÁO CÓ NHỜ THU XUẤT (Export/Documentary Collections/Payments) - Tab Main</t>
  </si>
  <si>
    <t>Export Documentary Processing/Settlement
Tab Main/1.6</t>
  </si>
  <si>
    <t>Export Documentary Processing/Settlement
Tab Main/1.10</t>
  </si>
  <si>
    <t>Export Documentary Processing/Settlement
Tab Main/1.12</t>
  </si>
  <si>
    <t>Remove duplicate label</t>
  </si>
  <si>
    <t>Lưu ý check lại số tiền bằng chữ ở các phiếu, hóa đơn
(vd: EUR thì ko có chữ "đồng"…)</t>
  </si>
  <si>
    <t>New arise</t>
  </si>
  <si>
    <t>Tất cả các lỗi này đã email Anh Nguyên trước đây</t>
  </si>
  <si>
    <t>ngày maturity date xuat file điện 412 không đúng (hiện tại field này lấy ngày khai báo giao dịch thay vì lấy ngày maturity mới đúng)</t>
  </si>
  <si>
    <t>Them field 32. Maturity Date tren field Currency theo dung format dien Swift
Maturity: Lay gia tri tu tab Main field 8 . Cho phep chinh sua
Dien MT412: Lay gia tri Maturity Date tren man hinh tab MT412</t>
  </si>
  <si>
    <t>Tab MT412</t>
  </si>
  <si>
    <t>Tu dong lay gia tri tab Main</t>
  </si>
  <si>
    <t>Import Documentary Collection/Accept
Số tiền bằng chữ</t>
  </si>
  <si>
    <t>Import Documentary Collection/Accept
MT412</t>
  </si>
  <si>
    <t>Import Documentary Collection/Accept
Tab  MT412</t>
  </si>
  <si>
    <t>Export Collection/Register</t>
  </si>
  <si>
    <t>Thay doi page setup thanh Landscap. Dong nhat format</t>
  </si>
  <si>
    <t>Tab Charge: Charge Account khong refesh data khi thay doi dong tien USD, EUR &amp; VND
- Check lai logic filter: Khi thay doi Customer Name ben tab Main ==&gt; Issue nay xuat hien</t>
  </si>
  <si>
    <t>Export Collection/Accept</t>
  </si>
  <si>
    <t>Check lai data cho Phieu Thu Phi VAT - Sai so tien Thu Phi
Make sure: Noi Dung lay tu Charge Remark tren tab Charge</t>
  </si>
  <si>
    <t>Load them day du gia tri Country</t>
  </si>
  <si>
    <t>Nguyen</t>
  </si>
  <si>
    <t>Remove  field Nostro Account
Lay gia tri Currency tu tab Main ==&gt; Not Edit</t>
  </si>
  <si>
    <t>Export Collection/Payment</t>
  </si>
  <si>
    <t>Tab Main: Nhap so TF, tu dong load gia tri Currency da nhap tu man hinh Register</t>
  </si>
  <si>
    <t>- Thay doi Transfer Slip thanh "Phieu Chuyen Khoan". Tat Ca 
- Ap dung cong thuc Thu Phi Bug47</t>
  </si>
  <si>
    <t>VAT: Hien thi so tien khong dung.</t>
  </si>
  <si>
    <t>Export - Documentary Collections -
Payment</t>
  </si>
  <si>
    <t>Khong xuat Phieu Xuat Ngoai Bang</t>
  </si>
  <si>
    <t>Xay dung man hinh GIONG Y CHANG man hinh Export Collection/Payment. Ngoai tru mot so khac biet ben duoi. Chi mot man hinh Settlement (khong tach ra 2 man hinh nhu hien tai)</t>
  </si>
  <si>
    <t>Export Documentary Processing/Settlement
Tab Main/</t>
  </si>
  <si>
    <t>Sua title Drawer Information thanh "Beneficiary Information"
Field 2.1: Sua "Collection" thanh "LC"; Gia tri mac dinh GIONG field "LC Type" trong man hinh Export Credit/Advising LC
Field 2.2,2.3 &amp; 2.4: Remove "Drawer"; Viet ro "Customer" thay vi "Cus"</t>
  </si>
  <si>
    <t>Export Documentary Credit/Advising LC 
Gia tri:
- ELCA - Export LC Acceptance- 70001
- ELCD - Export LC Deffered - 70002
- ELCM - Export LC Mixed Payment - 70003
- ELCP - Export LC Payment - 70004
- ELCS - Export LC Negotiatable Sight - 70005
- ELCU - Export LC  Negotiable Usance - 70006</t>
  </si>
  <si>
    <t xml:space="preserve">Sua title Collecting Bank Detail thanh "Presenting Bank Details"
Field 3.1 &amp; 3.2: Bo chu Collecting 
</t>
  </si>
  <si>
    <t xml:space="preserve">Sua Drawee/Reimbursement Detail thanh "Applicant Details"
Field 4.2 &amp; 4.3: Sua thanh 4.1 &amp; 4.2 ; Bo chu Drawee </t>
  </si>
  <si>
    <t>Field 4.2 &amp; 4.3: Sua thanh 4.1 &amp; 4.2 ;</t>
  </si>
  <si>
    <t xml:space="preserve">Sua title Collection Information thanh "Setttlement Information"
</t>
  </si>
  <si>
    <t>Export Documentary Processing/Settlement
Tab Charge/</t>
  </si>
  <si>
    <t xml:space="preserve">Receive Charge:
        Field Charge Code: Thay thanh "ELC.RECEIVE"
Courier Charge:
         Field Charge Code: Thay thanh "ELC.COURIER"
Other Charge:
         Field Charge Code: Thay thanh "ELC.OTHER"
Payment Charge:
         Field Charge Code: Thay thanh "ELC.PAYMENT"
</t>
  </si>
  <si>
    <t>Field Party Charge: Bo dien giai sau combo box</t>
  </si>
  <si>
    <t>Cac Chuc Nang Export Credit hien tai chua test ky. Supposed se con nhieu bugs</t>
  </si>
  <si>
    <t>,</t>
  </si>
  <si>
    <t>Bug 65</t>
  </si>
  <si>
    <t>Bug 66</t>
  </si>
  <si>
    <t>Bug 67</t>
  </si>
  <si>
    <t>Bug 68</t>
  </si>
  <si>
    <t xml:space="preserve">Yêu cầu:
- Bo thu phi Oversea Mnus &amp; Plus .
- Khong thay doi gia tri amount tab MT910.
- Phieu CK: Hien thi gia tri amount MT910 (No Nostro; Co TKKH); 
             Hien thi so tien No Co chinh xac; 
             Dien Giai: Sua "Thanh toan" thanh "Bao co"
- Phieu Thu Phi VAT:
             Thieu TK No; 
             Hien Thi So Tien No Co chinh xac
             Thieu tai khoan PL cua VAT </t>
  </si>
  <si>
    <t>[30-Sep Hien] 
- Disable currency in tab MT910, get value of Currency from tab Main
- Hide "Nostro Account" on UI, need to check impact on DB
- Remove "Ordering Institution Address 1/2/3" and "intermediary Address 1/2/3" labels</t>
  </si>
  <si>
    <t>[30-Sep Hien]
- Changed "Transfer Slip" to "Phieu Chuyen Khoan"</t>
  </si>
  <si>
    <t>[02-Oct Hien]
Done
[28-July-2015][BIS] Raised Bug62 to check. Anh Nguyen check lai dum, day co phai la new Requirement?</t>
  </si>
  <si>
    <t>[03-Oct Hien]
- Removed filed
- Confirm with aNguyen for formual which is used to calculate drFromAmmount</t>
  </si>
  <si>
    <t>[03-Oct Hien]
Done
[1-10 Hien]
- Removed filed</t>
  </si>
  <si>
    <t>[03-10 Hien]
- added number as required 
- confirm a.Nguyen for number at "Address" fill or not fill number</t>
  </si>
  <si>
    <t xml:space="preserve">[6-10 Hien]
Done except VAT NO, Store Procudure's working fine but there's not information stored in DB (table BOUTGOINGCOLLECTIONPAYMENTCHARGES, check with aNguyen to get more information)
[04-Oct Hien]
- confirmed wih aNguyen, don't need PL for VAT.
- Added space between "USD" and value
[02-Oct Hien] 
- Confirm with aNguyen for value of PL account at total VAT. There're many PL accounts, which PL should be shown.
[30-Sep Hien]
- Hide Oversea Mnus &amp; Plus
[7-July-2015]
1. Disable Party Charged, not allow to change
2.Display value of amount (Tab 910) = Drawing Amount (Main) -BB + BC
--&gt; lam sau
Lưu ý: Phiếu báo có, Nợ tk Nostro tabMain/field 19, Có hoặc tk KH tabMain (Drawer) hoặc tk Thu Chi Hộ
Check voi aNguyen vao T2
</t>
  </si>
  <si>
    <t>[6-Oct Hien] Done
[02-Oct Hien]
- Report file is exported
- Gettting data from DB to fill in export file (Ongoing)
[30-Sep Hien]
- Add function to report Phieu Xuat Ngoai Bang
- Check for template of Phieu Xuat Ngoai Bang with a.Nguyen</t>
  </si>
  <si>
    <t>[06-Oct Hien]
Ongoing, will be done by today
[30-July-2015]BIS- Hien tai Accept va Register su dung chung function, chung VAT document template.
[28-July-2015] [BIS] Raised Bug61 to chek</t>
  </si>
  <si>
    <t>[09-Oct Hien]
Done
[06-Oct Hien]
Ongoing, will try to finish by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</si>
</sst>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B1dd\-mmm\-yy"/>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0000"/>
        <bgColor indexed="64"/>
      </patternFill>
    </fill>
    <fill>
      <patternFill patternType="solid">
        <fgColor theme="2" tint="-9.9978637043366805E-2"/>
        <bgColor indexed="64"/>
      </patternFill>
    </fill>
  </fills>
  <borders count="7">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quotePrefix="1" applyAlignment="1">
      <alignment horizontal="left" vertical="top" wrapText="1"/>
    </xf>
    <xf numFmtId="0" fontId="1" fillId="0" borderId="0" xfId="1" applyAlignment="1">
      <alignment horizontal="left" vertical="top" wrapText="1"/>
    </xf>
    <xf numFmtId="15" fontId="0" fillId="0" borderId="0" xfId="0" applyNumberFormat="1" applyAlignment="1">
      <alignment horizontal="left" vertical="top" wrapText="1"/>
    </xf>
    <xf numFmtId="0" fontId="0" fillId="2" borderId="0" xfId="0" applyFill="1" applyAlignment="1">
      <alignment horizontal="left" vertical="top" wrapText="1"/>
    </xf>
    <xf numFmtId="0" fontId="0" fillId="0" borderId="0" xfId="0" applyFill="1" applyAlignment="1">
      <alignment horizontal="left" vertical="top" wrapText="1"/>
    </xf>
    <xf numFmtId="0" fontId="2" fillId="0" borderId="0" xfId="0" applyFont="1"/>
    <xf numFmtId="0" fontId="2" fillId="0" borderId="0" xfId="0" applyNumberFormat="1" applyFont="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center" vertical="top" wrapText="1"/>
    </xf>
    <xf numFmtId="0" fontId="0" fillId="4" borderId="0" xfId="0" applyFont="1" applyFill="1" applyBorder="1" applyAlignment="1">
      <alignment horizontal="left" vertical="top" wrapText="1"/>
    </xf>
    <xf numFmtId="0" fontId="0" fillId="5" borderId="0" xfId="0" applyFill="1" applyAlignment="1">
      <alignment horizontal="left" vertical="top" wrapText="1"/>
    </xf>
    <xf numFmtId="0" fontId="0" fillId="6" borderId="0" xfId="0" applyFill="1" applyAlignment="1">
      <alignment horizontal="left" vertical="top" wrapText="1"/>
    </xf>
    <xf numFmtId="0" fontId="0" fillId="2" borderId="0" xfId="0" applyFill="1" applyBorder="1" applyAlignment="1">
      <alignment horizontal="left" vertical="top" wrapText="1"/>
    </xf>
    <xf numFmtId="164" fontId="0" fillId="0" borderId="0" xfId="0" applyNumberFormat="1" applyAlignment="1">
      <alignment horizontal="left" vertical="top" wrapText="1"/>
    </xf>
    <xf numFmtId="0" fontId="0" fillId="0" borderId="0" xfId="0" applyAlignment="1">
      <alignment horizontal="center"/>
    </xf>
    <xf numFmtId="0" fontId="3" fillId="0" borderId="6" xfId="0" applyFont="1" applyBorder="1" applyAlignment="1">
      <alignment horizontal="center" vertical="top" wrapText="1"/>
    </xf>
    <xf numFmtId="0" fontId="3" fillId="0" borderId="0" xfId="0" applyFont="1" applyBorder="1" applyAlignment="1">
      <alignment horizontal="center" vertical="top" wrapText="1"/>
    </xf>
  </cellXfs>
  <cellStyles count="2">
    <cellStyle name="Hyperlink" xfId="1" builtinId="8"/>
    <cellStyle name="Normal" xfId="0" builtinId="0"/>
  </cellStyles>
  <dxfs count="4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numFmt numFmtId="0" formatCode="General"/>
    </dxf>
    <dxf>
      <font>
        <b/>
      </font>
      <numFmt numFmtId="0" formatCode="Genera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B2:D11" totalsRowShown="0">
  <autoFilter ref="B2:D11"/>
  <tableColumns count="3">
    <tableColumn id="1" name="Status"/>
    <tableColumn id="2" name="Counts" dataDxfId="35">
      <calculatedColumnFormula>COUNTIF(Table1[Status],Table2[[#This Row],[Status]])</calculatedColumnFormula>
    </tableColumn>
    <tableColumn id="3" name="Remark"/>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F2:H9" totalsRowShown="0">
  <autoFilter ref="F2:H9"/>
  <tableColumns count="3">
    <tableColumn id="1" name="Category"/>
    <tableColumn id="2" name="Bugs" dataDxfId="34">
      <calculatedColumnFormula>COUNTIF(Sheet1!$B:$B,Table3[[#This Row],[Category]])</calculatedColumnFormula>
    </tableColumn>
    <tableColumn id="3" name="Remarks"/>
  </tableColumns>
  <tableStyleInfo name="TableStyleLight18" showFirstColumn="0" showLastColumn="0" showRowStripes="1" showColumnStripes="0"/>
</table>
</file>

<file path=xl/tables/table3.xml><?xml version="1.0" encoding="utf-8"?>
<table xmlns="http://schemas.openxmlformats.org/spreadsheetml/2006/main" id="1" name="Table1" displayName="Table1" ref="A2:L72" totalsRowShown="0" headerRowDxfId="13" dataDxfId="12">
  <autoFilter ref="A2:L72">
    <filterColumn colId="1">
      <filters>
        <filter val="Trade Finance"/>
      </filters>
    </filterColumn>
    <filterColumn colId="9">
      <filters>
        <filter val="New"/>
        <filter val="On-Hold"/>
        <filter val="Partial Fixed"/>
      </filters>
    </filterColumn>
  </autoFilter>
  <tableColumns count="12">
    <tableColumn id="1" name="BugNo" dataDxfId="11"/>
    <tableColumn id="2" name="Category" dataDxfId="10"/>
    <tableColumn id="3" name="Title" dataDxfId="9"/>
    <tableColumn id="4" name="Description" dataDxfId="8"/>
    <tableColumn id="12" name="Type" dataDxfId="7"/>
    <tableColumn id="5" name="Severiry" dataDxfId="6"/>
    <tableColumn id="6" name="Asignee" dataDxfId="5"/>
    <tableColumn id="7" name="Start Date" dataDxfId="4"/>
    <tableColumn id="8" name="End Date" dataDxfId="3"/>
    <tableColumn id="11" name="Status" dataDxfId="2"/>
    <tableColumn id="9" name="Path" dataDxfId="1"/>
    <tableColumn id="10" name="Remark"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TTC/Test%20issue/Kieu/BIS_Hien_Oct02/BugsLogs/Bug4" TargetMode="External"/><Relationship Id="rId1" Type="http://schemas.openxmlformats.org/officeDocument/2006/relationships/hyperlink" Target="../../../TTC/Test%20issue/Kieu/BIS_Hien_Oct02/BugsLogs/Bug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
  <sheetViews>
    <sheetView workbookViewId="0">
      <selection activeCell="D14" sqref="D14"/>
    </sheetView>
  </sheetViews>
  <sheetFormatPr defaultRowHeight="15" x14ac:dyDescent="0.25"/>
  <cols>
    <col min="2" max="2" width="16.7109375" bestFit="1" customWidth="1"/>
    <col min="3" max="3" width="9.42578125" bestFit="1" customWidth="1"/>
    <col min="4" max="4" width="53" bestFit="1" customWidth="1"/>
    <col min="6" max="6" width="13.42578125" bestFit="1" customWidth="1"/>
    <col min="7" max="7" width="11.7109375" customWidth="1"/>
    <col min="8" max="8" width="35.140625" customWidth="1"/>
  </cols>
  <sheetData>
    <row r="1" spans="2:8" x14ac:dyDescent="0.25">
      <c r="B1" s="22"/>
      <c r="C1" s="22"/>
      <c r="D1" s="22"/>
    </row>
    <row r="2" spans="2:8" x14ac:dyDescent="0.25">
      <c r="B2" t="s">
        <v>9</v>
      </c>
      <c r="C2" t="s">
        <v>149</v>
      </c>
      <c r="D2" t="s">
        <v>7</v>
      </c>
      <c r="F2" t="s">
        <v>0</v>
      </c>
      <c r="G2" t="s">
        <v>200</v>
      </c>
      <c r="H2" t="s">
        <v>201</v>
      </c>
    </row>
    <row r="3" spans="2:8" x14ac:dyDescent="0.25">
      <c r="B3" t="s">
        <v>15</v>
      </c>
      <c r="C3" s="7">
        <f>COUNTIF(Table1[Status],Table2[[#This Row],[Status]])</f>
        <v>0</v>
      </c>
      <c r="D3" t="s">
        <v>197</v>
      </c>
      <c r="F3" t="s">
        <v>23</v>
      </c>
      <c r="G3">
        <f>COUNTIF(Sheet1!$B:$B,Table3[[#This Row],[Category]])</f>
        <v>64</v>
      </c>
    </row>
    <row r="4" spans="2:8" x14ac:dyDescent="0.25">
      <c r="B4" t="s">
        <v>16</v>
      </c>
      <c r="C4" s="7">
        <f>COUNTIF(Table1[Status],Table2[[#This Row],[Status]])</f>
        <v>0</v>
      </c>
      <c r="F4" t="s">
        <v>24</v>
      </c>
      <c r="G4">
        <f>COUNTIF(Sheet1!$B:$B,Table3[[#This Row],[Category]])</f>
        <v>9</v>
      </c>
    </row>
    <row r="5" spans="2:8" x14ac:dyDescent="0.25">
      <c r="B5" t="s">
        <v>17</v>
      </c>
      <c r="C5" s="7">
        <f>COUNTIF(Table1[Status],Table2[[#This Row],[Status]])</f>
        <v>22</v>
      </c>
      <c r="D5" t="s">
        <v>196</v>
      </c>
      <c r="F5" t="s">
        <v>25</v>
      </c>
      <c r="G5">
        <f>COUNTIF(Sheet1!$B:$B,Table3[[#This Row],[Category]])</f>
        <v>0</v>
      </c>
    </row>
    <row r="6" spans="2:8" x14ac:dyDescent="0.25">
      <c r="B6" t="s">
        <v>18</v>
      </c>
      <c r="C6" s="7">
        <f>COUNTIF(Table1[Status],Table2[[#This Row],[Status]])</f>
        <v>35</v>
      </c>
      <c r="D6" t="s">
        <v>195</v>
      </c>
      <c r="F6" t="s">
        <v>26</v>
      </c>
      <c r="G6">
        <f>COUNTIF(Sheet1!$B:$B,Table3[[#This Row],[Category]])</f>
        <v>0</v>
      </c>
    </row>
    <row r="7" spans="2:8" x14ac:dyDescent="0.25">
      <c r="B7" t="s">
        <v>19</v>
      </c>
      <c r="C7" s="7">
        <f>COUNTIF(Table1[Status],Table2[[#This Row],[Status]])</f>
        <v>7</v>
      </c>
      <c r="D7" t="s">
        <v>198</v>
      </c>
      <c r="F7" t="s">
        <v>27</v>
      </c>
      <c r="G7">
        <f>COUNTIF(Sheet1!$B:$B,Table3[[#This Row],[Category]])</f>
        <v>0</v>
      </c>
    </row>
    <row r="8" spans="2:8" x14ac:dyDescent="0.25">
      <c r="B8" t="s">
        <v>20</v>
      </c>
      <c r="C8" s="7">
        <f>COUNTIF(Table1[Status],Table2[[#This Row],[Status]])</f>
        <v>0</v>
      </c>
      <c r="D8" t="s">
        <v>151</v>
      </c>
      <c r="F8" t="s">
        <v>28</v>
      </c>
      <c r="G8">
        <f>COUNTIF(Sheet1!$B:$B,Table3[[#This Row],[Category]])</f>
        <v>0</v>
      </c>
    </row>
    <row r="9" spans="2:8" x14ac:dyDescent="0.25">
      <c r="B9" t="s">
        <v>150</v>
      </c>
      <c r="C9" s="8">
        <f>COUNTIF(Table1[Status],Table2[[#This Row],[Status]])</f>
        <v>1</v>
      </c>
      <c r="G9">
        <f>COUNTIF(Sheet1!$B:$B,Table3[[#This Row],[Category]])</f>
        <v>0</v>
      </c>
    </row>
    <row r="10" spans="2:8" x14ac:dyDescent="0.25">
      <c r="B10" t="s">
        <v>192</v>
      </c>
      <c r="C10" s="8">
        <f>COUNTIF(Table1[Status],Table2[[#This Row],[Status]])</f>
        <v>1</v>
      </c>
      <c r="D10" t="s">
        <v>194</v>
      </c>
    </row>
    <row r="11" spans="2:8" x14ac:dyDescent="0.25">
      <c r="B11" t="s">
        <v>199</v>
      </c>
      <c r="C11" s="8">
        <f>COUNTIF(Table1[Status],Table2[[#This Row],[Status]])</f>
        <v>0</v>
      </c>
    </row>
  </sheetData>
  <mergeCells count="1">
    <mergeCell ref="B1:D1"/>
  </mergeCells>
  <conditionalFormatting sqref="B2:B15">
    <cfRule type="cellIs" dxfId="39" priority="1" operator="equal">
      <formula>"Not Start"</formula>
    </cfRule>
    <cfRule type="cellIs" dxfId="38" priority="2" operator="equal">
      <formula>"On-Hold"</formula>
    </cfRule>
    <cfRule type="cellIs" dxfId="37" priority="3" operator="equal">
      <formula>"Fixed"</formula>
    </cfRule>
    <cfRule type="cellIs" dxfId="36" priority="4" operator="equal">
      <formula>"New"</formula>
    </cfRule>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7"/>
  <sheetViews>
    <sheetView tabSelected="1" zoomScale="95" zoomScaleNormal="85" workbookViewId="0">
      <pane xSplit="1" ySplit="2" topLeftCell="D74" activePane="bottomRight" state="frozen"/>
      <selection pane="topRight" activeCell="C1" sqref="C1"/>
      <selection pane="bottomLeft" activeCell="A3" sqref="A3"/>
      <selection pane="bottomRight" activeCell="J76" sqref="J76"/>
    </sheetView>
  </sheetViews>
  <sheetFormatPr defaultRowHeight="15" x14ac:dyDescent="0.25"/>
  <cols>
    <col min="1" max="1" width="9.42578125" style="1" bestFit="1" customWidth="1"/>
    <col min="2" max="2" width="18.85546875" style="1" customWidth="1"/>
    <col min="3" max="3" width="43.7109375" style="1" customWidth="1"/>
    <col min="4" max="4" width="77" style="1" customWidth="1"/>
    <col min="5" max="5" width="10" style="1" customWidth="1"/>
    <col min="6" max="7" width="13.5703125" style="1" customWidth="1"/>
    <col min="8" max="8" width="14.28515625" style="1" customWidth="1"/>
    <col min="9" max="9" width="13.42578125" style="1" customWidth="1"/>
    <col min="10" max="10" width="17.42578125" style="1" customWidth="1"/>
    <col min="11" max="11" width="20.42578125" style="1" customWidth="1"/>
    <col min="12" max="12" width="92" style="1" customWidth="1"/>
    <col min="13" max="16384" width="9.140625" style="1"/>
  </cols>
  <sheetData>
    <row r="2" spans="1:12" x14ac:dyDescent="0.25">
      <c r="A2" s="1" t="s">
        <v>92</v>
      </c>
      <c r="B2" s="1" t="s">
        <v>0</v>
      </c>
      <c r="C2" s="1" t="s">
        <v>1</v>
      </c>
      <c r="D2" s="1" t="s">
        <v>2</v>
      </c>
      <c r="E2" s="1" t="s">
        <v>14</v>
      </c>
      <c r="F2" s="1" t="s">
        <v>3</v>
      </c>
      <c r="G2" s="1" t="s">
        <v>4</v>
      </c>
      <c r="H2" s="1" t="s">
        <v>5</v>
      </c>
      <c r="I2" s="1" t="s">
        <v>6</v>
      </c>
      <c r="J2" s="1" t="s">
        <v>9</v>
      </c>
      <c r="K2" s="1" t="s">
        <v>8</v>
      </c>
      <c r="L2" s="1" t="s">
        <v>7</v>
      </c>
    </row>
    <row r="3" spans="1:12" ht="30" hidden="1" x14ac:dyDescent="0.25">
      <c r="A3" s="1" t="s">
        <v>93</v>
      </c>
      <c r="B3" s="1" t="s">
        <v>23</v>
      </c>
      <c r="C3" s="1" t="s">
        <v>128</v>
      </c>
      <c r="D3" s="1" t="s">
        <v>29</v>
      </c>
      <c r="E3" s="1" t="s">
        <v>21</v>
      </c>
      <c r="F3" s="1" t="s">
        <v>13</v>
      </c>
      <c r="G3" s="1" t="s">
        <v>90</v>
      </c>
      <c r="J3" s="1" t="s">
        <v>17</v>
      </c>
      <c r="K3" s="3" t="s">
        <v>129</v>
      </c>
      <c r="L3" s="1" t="s">
        <v>91</v>
      </c>
    </row>
    <row r="4" spans="1:12" ht="30" hidden="1" x14ac:dyDescent="0.25">
      <c r="A4" s="1" t="s">
        <v>94</v>
      </c>
      <c r="B4" s="1" t="s">
        <v>23</v>
      </c>
      <c r="C4" s="1" t="s">
        <v>30</v>
      </c>
      <c r="E4" s="1" t="s">
        <v>21</v>
      </c>
      <c r="J4" s="1" t="s">
        <v>19</v>
      </c>
      <c r="L4" s="1" t="s">
        <v>31</v>
      </c>
    </row>
    <row r="5" spans="1:12" ht="36.75" hidden="1" customHeight="1" x14ac:dyDescent="0.25">
      <c r="A5" s="1" t="s">
        <v>95</v>
      </c>
      <c r="B5" s="1" t="s">
        <v>23</v>
      </c>
      <c r="C5" s="1" t="s">
        <v>32</v>
      </c>
      <c r="D5" s="1" t="s">
        <v>39</v>
      </c>
      <c r="E5" s="1" t="s">
        <v>21</v>
      </c>
      <c r="J5" s="1" t="s">
        <v>19</v>
      </c>
      <c r="L5" s="1" t="s">
        <v>34</v>
      </c>
    </row>
    <row r="6" spans="1:12" ht="45" hidden="1" x14ac:dyDescent="0.25">
      <c r="A6" s="1" t="s">
        <v>96</v>
      </c>
      <c r="B6" s="1" t="s">
        <v>23</v>
      </c>
      <c r="C6" s="1" t="s">
        <v>35</v>
      </c>
      <c r="D6" s="1" t="s">
        <v>36</v>
      </c>
      <c r="E6" s="1" t="s">
        <v>21</v>
      </c>
      <c r="F6" s="1" t="s">
        <v>13</v>
      </c>
      <c r="G6" s="1" t="s">
        <v>90</v>
      </c>
      <c r="J6" s="1" t="s">
        <v>17</v>
      </c>
      <c r="K6" s="3" t="s">
        <v>129</v>
      </c>
      <c r="L6" s="1" t="s">
        <v>130</v>
      </c>
    </row>
    <row r="7" spans="1:12" ht="90" hidden="1" x14ac:dyDescent="0.25">
      <c r="A7" s="1" t="s">
        <v>97</v>
      </c>
      <c r="B7" s="1" t="s">
        <v>23</v>
      </c>
      <c r="C7" s="1" t="s">
        <v>37</v>
      </c>
      <c r="D7" s="1" t="s">
        <v>38</v>
      </c>
      <c r="E7" s="1" t="s">
        <v>21</v>
      </c>
      <c r="F7" s="1" t="s">
        <v>12</v>
      </c>
      <c r="G7" s="1" t="s">
        <v>90</v>
      </c>
      <c r="H7" s="4">
        <v>42179</v>
      </c>
      <c r="I7" s="4">
        <v>42179</v>
      </c>
      <c r="J7" s="1" t="s">
        <v>18</v>
      </c>
      <c r="L7" s="1" t="s">
        <v>131</v>
      </c>
    </row>
    <row r="8" spans="1:12" ht="45" hidden="1" x14ac:dyDescent="0.25">
      <c r="A8" s="1" t="s">
        <v>98</v>
      </c>
      <c r="B8" s="1" t="s">
        <v>23</v>
      </c>
      <c r="C8" s="1" t="s">
        <v>33</v>
      </c>
      <c r="D8" s="1" t="s">
        <v>40</v>
      </c>
      <c r="E8" s="1" t="s">
        <v>21</v>
      </c>
      <c r="F8" s="1" t="s">
        <v>13</v>
      </c>
      <c r="G8" s="1" t="s">
        <v>90</v>
      </c>
      <c r="H8" s="4">
        <v>42179</v>
      </c>
      <c r="I8" s="4">
        <v>42179</v>
      </c>
      <c r="J8" s="1" t="s">
        <v>18</v>
      </c>
      <c r="L8" s="1" t="s">
        <v>132</v>
      </c>
    </row>
    <row r="9" spans="1:12" ht="30" hidden="1" x14ac:dyDescent="0.25">
      <c r="A9" s="1" t="s">
        <v>99</v>
      </c>
      <c r="B9" s="1" t="s">
        <v>23</v>
      </c>
      <c r="C9" s="1" t="s">
        <v>41</v>
      </c>
      <c r="D9" s="1" t="s">
        <v>42</v>
      </c>
      <c r="E9" s="1" t="s">
        <v>21</v>
      </c>
      <c r="F9" s="1" t="s">
        <v>13</v>
      </c>
      <c r="G9" s="1" t="s">
        <v>90</v>
      </c>
      <c r="H9" s="4">
        <v>42179</v>
      </c>
      <c r="I9" s="4">
        <v>42179</v>
      </c>
      <c r="J9" s="1" t="s">
        <v>18</v>
      </c>
      <c r="L9" s="1" t="s">
        <v>133</v>
      </c>
    </row>
    <row r="10" spans="1:12" hidden="1" x14ac:dyDescent="0.25">
      <c r="A10" s="1" t="s">
        <v>100</v>
      </c>
      <c r="B10" s="1" t="s">
        <v>23</v>
      </c>
      <c r="C10" s="1" t="s">
        <v>43</v>
      </c>
      <c r="D10" s="1" t="s">
        <v>44</v>
      </c>
      <c r="E10" s="1" t="s">
        <v>22</v>
      </c>
      <c r="G10" s="1" t="s">
        <v>90</v>
      </c>
      <c r="H10" s="4">
        <v>42179</v>
      </c>
      <c r="I10" s="4">
        <v>42179</v>
      </c>
      <c r="J10" s="1" t="s">
        <v>18</v>
      </c>
      <c r="L10" s="1" t="s">
        <v>133</v>
      </c>
    </row>
    <row r="11" spans="1:12" ht="45" hidden="1" x14ac:dyDescent="0.25">
      <c r="A11" s="1" t="s">
        <v>101</v>
      </c>
      <c r="B11" s="1" t="s">
        <v>23</v>
      </c>
      <c r="C11" s="1" t="s">
        <v>45</v>
      </c>
      <c r="D11" s="1" t="s">
        <v>46</v>
      </c>
      <c r="E11" s="1" t="s">
        <v>21</v>
      </c>
      <c r="F11" s="1" t="s">
        <v>13</v>
      </c>
      <c r="J11" s="1" t="s">
        <v>18</v>
      </c>
      <c r="L11" s="1" t="s">
        <v>134</v>
      </c>
    </row>
    <row r="12" spans="1:12" ht="210" hidden="1" x14ac:dyDescent="0.25">
      <c r="A12" s="6" t="s">
        <v>102</v>
      </c>
      <c r="B12" s="6" t="s">
        <v>23</v>
      </c>
      <c r="C12" s="6" t="s">
        <v>47</v>
      </c>
      <c r="D12" s="6" t="s">
        <v>153</v>
      </c>
      <c r="E12" s="1" t="s">
        <v>21</v>
      </c>
      <c r="F12" s="1" t="s">
        <v>13</v>
      </c>
      <c r="G12" s="1" t="s">
        <v>90</v>
      </c>
      <c r="H12" s="4">
        <v>42188</v>
      </c>
      <c r="I12" s="4">
        <v>42188</v>
      </c>
      <c r="J12" s="1" t="s">
        <v>18</v>
      </c>
      <c r="L12" s="1" t="s">
        <v>154</v>
      </c>
    </row>
    <row r="13" spans="1:12" ht="60" hidden="1" x14ac:dyDescent="0.25">
      <c r="A13" s="1" t="s">
        <v>103</v>
      </c>
      <c r="B13" s="1" t="s">
        <v>23</v>
      </c>
      <c r="C13" s="1" t="s">
        <v>47</v>
      </c>
      <c r="D13" s="1" t="s">
        <v>49</v>
      </c>
      <c r="E13" s="1" t="s">
        <v>21</v>
      </c>
      <c r="F13" s="1" t="s">
        <v>13</v>
      </c>
      <c r="G13" s="1" t="s">
        <v>90</v>
      </c>
      <c r="H13" s="4">
        <v>42179</v>
      </c>
      <c r="I13" s="4">
        <v>42179</v>
      </c>
      <c r="J13" s="1" t="s">
        <v>18</v>
      </c>
      <c r="L13" s="1" t="s">
        <v>135</v>
      </c>
    </row>
    <row r="14" spans="1:12" ht="78" hidden="1" customHeight="1" x14ac:dyDescent="0.25">
      <c r="A14" s="6" t="s">
        <v>104</v>
      </c>
      <c r="B14" s="6" t="s">
        <v>23</v>
      </c>
      <c r="C14" s="6" t="s">
        <v>47</v>
      </c>
      <c r="D14" s="6" t="s">
        <v>50</v>
      </c>
      <c r="E14" s="1" t="s">
        <v>21</v>
      </c>
      <c r="F14" s="1" t="s">
        <v>13</v>
      </c>
      <c r="G14" s="1" t="s">
        <v>90</v>
      </c>
      <c r="H14" s="4">
        <v>42188</v>
      </c>
      <c r="I14" s="4">
        <v>42188</v>
      </c>
      <c r="J14" s="1" t="s">
        <v>18</v>
      </c>
    </row>
    <row r="15" spans="1:12" hidden="1" x14ac:dyDescent="0.25">
      <c r="A15" s="6" t="s">
        <v>105</v>
      </c>
      <c r="B15" s="6" t="s">
        <v>23</v>
      </c>
      <c r="C15" s="6" t="s">
        <v>47</v>
      </c>
      <c r="D15" s="6" t="s">
        <v>51</v>
      </c>
      <c r="E15" s="1" t="s">
        <v>21</v>
      </c>
      <c r="F15" s="1" t="s">
        <v>13</v>
      </c>
      <c r="G15" s="1" t="s">
        <v>90</v>
      </c>
      <c r="H15" s="4">
        <v>42188</v>
      </c>
      <c r="I15" s="4">
        <v>42188</v>
      </c>
      <c r="J15" s="1" t="s">
        <v>18</v>
      </c>
    </row>
    <row r="16" spans="1:12" ht="30" hidden="1" x14ac:dyDescent="0.25">
      <c r="A16" s="1" t="s">
        <v>106</v>
      </c>
      <c r="B16" s="1" t="s">
        <v>23</v>
      </c>
      <c r="C16" s="1" t="s">
        <v>53</v>
      </c>
      <c r="D16" s="2" t="s">
        <v>52</v>
      </c>
      <c r="E16" s="1" t="s">
        <v>21</v>
      </c>
      <c r="F16" s="1" t="s">
        <v>13</v>
      </c>
      <c r="G16" s="1" t="s">
        <v>90</v>
      </c>
      <c r="H16" s="4">
        <v>42188</v>
      </c>
      <c r="I16" s="4">
        <v>42188</v>
      </c>
      <c r="J16" s="1" t="s">
        <v>18</v>
      </c>
    </row>
    <row r="17" spans="1:12" hidden="1" x14ac:dyDescent="0.25">
      <c r="A17" s="1" t="s">
        <v>107</v>
      </c>
      <c r="B17" s="1" t="s">
        <v>23</v>
      </c>
      <c r="C17" s="1" t="s">
        <v>53</v>
      </c>
      <c r="D17" s="2" t="s">
        <v>54</v>
      </c>
      <c r="E17" s="1" t="s">
        <v>21</v>
      </c>
      <c r="G17" s="1" t="s">
        <v>90</v>
      </c>
      <c r="J17" s="1" t="s">
        <v>18</v>
      </c>
    </row>
    <row r="18" spans="1:12" ht="45" hidden="1" x14ac:dyDescent="0.25">
      <c r="A18" s="1" t="s">
        <v>108</v>
      </c>
      <c r="B18" s="1" t="s">
        <v>23</v>
      </c>
      <c r="C18" s="1" t="s">
        <v>136</v>
      </c>
      <c r="D18" s="2" t="s">
        <v>56</v>
      </c>
      <c r="E18" s="1" t="s">
        <v>21</v>
      </c>
      <c r="F18" s="1" t="s">
        <v>12</v>
      </c>
      <c r="G18" s="1" t="s">
        <v>90</v>
      </c>
      <c r="H18" s="4">
        <v>42185</v>
      </c>
      <c r="I18" s="4">
        <v>42185</v>
      </c>
      <c r="J18" s="1" t="s">
        <v>18</v>
      </c>
      <c r="L18" s="1" t="s">
        <v>137</v>
      </c>
    </row>
    <row r="19" spans="1:12" ht="62.25" hidden="1" customHeight="1" x14ac:dyDescent="0.25">
      <c r="A19" s="1" t="s">
        <v>109</v>
      </c>
      <c r="B19" s="1" t="s">
        <v>23</v>
      </c>
      <c r="C19" s="1" t="s">
        <v>57</v>
      </c>
      <c r="D19" s="1" t="s">
        <v>58</v>
      </c>
      <c r="E19" s="1" t="s">
        <v>21</v>
      </c>
      <c r="F19" s="1" t="s">
        <v>13</v>
      </c>
      <c r="G19" s="1" t="s">
        <v>90</v>
      </c>
      <c r="H19" s="4">
        <v>42185</v>
      </c>
      <c r="I19" s="4">
        <v>42185</v>
      </c>
      <c r="J19" s="1" t="s">
        <v>18</v>
      </c>
      <c r="L19" s="1" t="s">
        <v>138</v>
      </c>
    </row>
    <row r="20" spans="1:12" ht="45" hidden="1" x14ac:dyDescent="0.25">
      <c r="A20" s="1" t="s">
        <v>110</v>
      </c>
      <c r="B20" s="1" t="s">
        <v>23</v>
      </c>
      <c r="C20" s="1" t="s">
        <v>59</v>
      </c>
      <c r="D20" s="1" t="s">
        <v>58</v>
      </c>
      <c r="E20" s="1" t="s">
        <v>21</v>
      </c>
      <c r="F20" s="1" t="s">
        <v>13</v>
      </c>
      <c r="G20" s="1" t="s">
        <v>90</v>
      </c>
      <c r="H20" s="4">
        <v>42185</v>
      </c>
      <c r="I20" s="4">
        <v>42185</v>
      </c>
      <c r="J20" s="1" t="s">
        <v>18</v>
      </c>
      <c r="L20" s="1" t="s">
        <v>138</v>
      </c>
    </row>
    <row r="21" spans="1:12" ht="105" hidden="1" x14ac:dyDescent="0.25">
      <c r="A21" s="1" t="s">
        <v>111</v>
      </c>
      <c r="B21" s="1" t="s">
        <v>23</v>
      </c>
      <c r="C21" s="1" t="s">
        <v>60</v>
      </c>
      <c r="D21" s="1" t="s">
        <v>61</v>
      </c>
      <c r="E21" s="1" t="s">
        <v>21</v>
      </c>
      <c r="F21" s="1" t="s">
        <v>13</v>
      </c>
      <c r="G21" s="1" t="s">
        <v>90</v>
      </c>
      <c r="H21" s="4">
        <v>42185</v>
      </c>
      <c r="I21" s="4">
        <v>42185</v>
      </c>
      <c r="J21" s="1" t="s">
        <v>18</v>
      </c>
      <c r="L21" s="1" t="s">
        <v>139</v>
      </c>
    </row>
    <row r="22" spans="1:12" ht="30" hidden="1" x14ac:dyDescent="0.25">
      <c r="A22" s="1" t="s">
        <v>112</v>
      </c>
      <c r="B22" s="1" t="s">
        <v>23</v>
      </c>
      <c r="C22" s="1" t="s">
        <v>63</v>
      </c>
      <c r="D22" s="1" t="s">
        <v>62</v>
      </c>
      <c r="E22" s="1" t="s">
        <v>22</v>
      </c>
      <c r="F22" s="1" t="s">
        <v>13</v>
      </c>
      <c r="G22" s="1" t="s">
        <v>90</v>
      </c>
      <c r="H22" s="4">
        <v>42185</v>
      </c>
      <c r="I22" s="4">
        <v>42185</v>
      </c>
      <c r="J22" s="1" t="s">
        <v>18</v>
      </c>
      <c r="L22" s="1" t="s">
        <v>141</v>
      </c>
    </row>
    <row r="23" spans="1:12" ht="60" hidden="1" x14ac:dyDescent="0.25">
      <c r="A23" s="1" t="s">
        <v>113</v>
      </c>
      <c r="B23" s="1" t="s">
        <v>23</v>
      </c>
      <c r="C23" s="1" t="s">
        <v>64</v>
      </c>
      <c r="D23" s="1" t="s">
        <v>65</v>
      </c>
      <c r="E23" s="1" t="s">
        <v>21</v>
      </c>
      <c r="F23" s="1" t="s">
        <v>13</v>
      </c>
      <c r="G23" s="1" t="s">
        <v>90</v>
      </c>
      <c r="H23" s="4">
        <v>42185</v>
      </c>
      <c r="I23" s="4">
        <v>42185</v>
      </c>
      <c r="J23" s="1" t="s">
        <v>18</v>
      </c>
      <c r="L23" s="1" t="s">
        <v>140</v>
      </c>
    </row>
    <row r="24" spans="1:12" ht="125.25" hidden="1" customHeight="1" x14ac:dyDescent="0.25">
      <c r="A24" s="1" t="s">
        <v>114</v>
      </c>
      <c r="B24" s="1" t="s">
        <v>23</v>
      </c>
      <c r="C24" s="1" t="s">
        <v>68</v>
      </c>
      <c r="D24" s="1" t="s">
        <v>67</v>
      </c>
      <c r="E24" s="1" t="s">
        <v>21</v>
      </c>
      <c r="F24" s="1" t="s">
        <v>13</v>
      </c>
      <c r="G24" s="1" t="s">
        <v>90</v>
      </c>
      <c r="H24" s="4">
        <v>42185</v>
      </c>
      <c r="I24" s="4">
        <v>42185</v>
      </c>
      <c r="J24" s="1" t="s">
        <v>18</v>
      </c>
      <c r="L24" s="1" t="s">
        <v>66</v>
      </c>
    </row>
    <row r="25" spans="1:12" ht="30" hidden="1" x14ac:dyDescent="0.25">
      <c r="A25" s="1" t="s">
        <v>115</v>
      </c>
      <c r="B25" s="1" t="s">
        <v>23</v>
      </c>
      <c r="C25" s="1" t="s">
        <v>68</v>
      </c>
      <c r="D25" s="1" t="s">
        <v>69</v>
      </c>
      <c r="E25" s="1" t="s">
        <v>21</v>
      </c>
      <c r="F25" s="1" t="s">
        <v>13</v>
      </c>
      <c r="G25" s="1" t="s">
        <v>90</v>
      </c>
      <c r="H25" s="4">
        <v>42185</v>
      </c>
      <c r="I25" s="4">
        <v>42185</v>
      </c>
      <c r="J25" s="1" t="s">
        <v>18</v>
      </c>
    </row>
    <row r="26" spans="1:12" ht="60" hidden="1" x14ac:dyDescent="0.25">
      <c r="A26" s="1" t="s">
        <v>116</v>
      </c>
      <c r="B26" s="1" t="s">
        <v>23</v>
      </c>
      <c r="C26" s="1" t="s">
        <v>70</v>
      </c>
      <c r="D26" s="1" t="s">
        <v>71</v>
      </c>
      <c r="E26" s="1" t="s">
        <v>21</v>
      </c>
      <c r="G26" s="1" t="s">
        <v>48</v>
      </c>
      <c r="J26" s="1" t="s">
        <v>19</v>
      </c>
      <c r="L26" s="1" t="s">
        <v>72</v>
      </c>
    </row>
    <row r="27" spans="1:12" ht="45" hidden="1" x14ac:dyDescent="0.25">
      <c r="A27" s="1" t="s">
        <v>117</v>
      </c>
      <c r="B27" s="1" t="s">
        <v>23</v>
      </c>
      <c r="C27" s="1" t="s">
        <v>73</v>
      </c>
      <c r="D27" s="1" t="s">
        <v>74</v>
      </c>
      <c r="E27" s="1" t="s">
        <v>21</v>
      </c>
      <c r="F27" s="1" t="s">
        <v>13</v>
      </c>
      <c r="G27" s="1" t="s">
        <v>90</v>
      </c>
      <c r="H27" s="4">
        <v>42187</v>
      </c>
      <c r="I27" s="4">
        <v>42187</v>
      </c>
      <c r="J27" s="1" t="s">
        <v>18</v>
      </c>
      <c r="L27" s="1" t="s">
        <v>142</v>
      </c>
    </row>
    <row r="28" spans="1:12" ht="30" hidden="1" x14ac:dyDescent="0.25">
      <c r="A28" s="1" t="s">
        <v>118</v>
      </c>
      <c r="B28" s="1" t="s">
        <v>23</v>
      </c>
      <c r="C28" s="1" t="s">
        <v>73</v>
      </c>
      <c r="D28" s="1" t="s">
        <v>75</v>
      </c>
      <c r="E28" s="1" t="s">
        <v>21</v>
      </c>
      <c r="H28" s="4">
        <v>42187</v>
      </c>
      <c r="I28" s="4">
        <v>42187</v>
      </c>
      <c r="J28" s="1" t="s">
        <v>18</v>
      </c>
      <c r="L28" s="1" t="s">
        <v>143</v>
      </c>
    </row>
    <row r="29" spans="1:12" ht="30" hidden="1" x14ac:dyDescent="0.25">
      <c r="A29" s="1" t="s">
        <v>119</v>
      </c>
      <c r="B29" s="1" t="s">
        <v>23</v>
      </c>
      <c r="C29" s="1" t="s">
        <v>76</v>
      </c>
      <c r="D29" s="1" t="s">
        <v>77</v>
      </c>
      <c r="E29" s="1" t="s">
        <v>21</v>
      </c>
      <c r="F29" s="1" t="s">
        <v>13</v>
      </c>
      <c r="G29" s="1" t="s">
        <v>90</v>
      </c>
      <c r="H29" s="4">
        <v>42187</v>
      </c>
      <c r="I29" s="4">
        <v>42187</v>
      </c>
      <c r="J29" s="1" t="s">
        <v>18</v>
      </c>
      <c r="L29" s="1" t="s">
        <v>142</v>
      </c>
    </row>
    <row r="30" spans="1:12" ht="30" hidden="1" x14ac:dyDescent="0.25">
      <c r="A30" s="1" t="s">
        <v>120</v>
      </c>
      <c r="B30" s="1" t="s">
        <v>23</v>
      </c>
      <c r="C30" s="1" t="s">
        <v>76</v>
      </c>
      <c r="D30" s="1" t="s">
        <v>78</v>
      </c>
      <c r="E30" s="1" t="s">
        <v>21</v>
      </c>
      <c r="F30" s="1" t="s">
        <v>13</v>
      </c>
      <c r="G30" s="1" t="s">
        <v>90</v>
      </c>
      <c r="H30" s="4">
        <v>42187</v>
      </c>
      <c r="I30" s="4">
        <v>42187</v>
      </c>
      <c r="J30" s="1" t="s">
        <v>18</v>
      </c>
    </row>
    <row r="31" spans="1:12" ht="30" hidden="1" x14ac:dyDescent="0.25">
      <c r="A31" s="1" t="s">
        <v>121</v>
      </c>
      <c r="B31" s="1" t="s">
        <v>23</v>
      </c>
      <c r="C31" s="1" t="s">
        <v>79</v>
      </c>
      <c r="D31" s="1" t="s">
        <v>80</v>
      </c>
      <c r="E31" s="1" t="s">
        <v>21</v>
      </c>
      <c r="F31" s="1" t="s">
        <v>13</v>
      </c>
      <c r="G31" s="1" t="s">
        <v>90</v>
      </c>
      <c r="H31" s="4">
        <v>42187</v>
      </c>
      <c r="I31" s="4">
        <v>42187</v>
      </c>
      <c r="J31" s="1" t="s">
        <v>18</v>
      </c>
      <c r="L31" s="1" t="s">
        <v>142</v>
      </c>
    </row>
    <row r="32" spans="1:12" ht="30" hidden="1" x14ac:dyDescent="0.25">
      <c r="A32" s="1" t="s">
        <v>122</v>
      </c>
      <c r="B32" s="1" t="s">
        <v>23</v>
      </c>
      <c r="C32" s="1" t="s">
        <v>81</v>
      </c>
      <c r="D32" s="2" t="s">
        <v>55</v>
      </c>
      <c r="E32" s="1" t="s">
        <v>21</v>
      </c>
      <c r="F32" s="1" t="s">
        <v>13</v>
      </c>
      <c r="G32" s="1" t="s">
        <v>90</v>
      </c>
      <c r="H32" s="4">
        <v>42187</v>
      </c>
      <c r="I32" s="4">
        <v>42187</v>
      </c>
      <c r="J32" s="1" t="s">
        <v>18</v>
      </c>
      <c r="L32" s="1" t="s">
        <v>144</v>
      </c>
    </row>
    <row r="33" spans="1:12" ht="30" hidden="1" x14ac:dyDescent="0.25">
      <c r="A33" s="1" t="s">
        <v>123</v>
      </c>
      <c r="B33" s="1" t="s">
        <v>23</v>
      </c>
      <c r="C33" s="1" t="s">
        <v>82</v>
      </c>
      <c r="D33" s="1" t="s">
        <v>83</v>
      </c>
      <c r="E33" s="1" t="s">
        <v>21</v>
      </c>
      <c r="F33" s="1" t="s">
        <v>13</v>
      </c>
      <c r="G33" s="1" t="s">
        <v>90</v>
      </c>
      <c r="H33" s="4">
        <v>42187</v>
      </c>
      <c r="I33" s="4">
        <v>42187</v>
      </c>
      <c r="J33" s="1" t="s">
        <v>18</v>
      </c>
      <c r="L33" s="1" t="s">
        <v>145</v>
      </c>
    </row>
    <row r="34" spans="1:12" ht="60" hidden="1" x14ac:dyDescent="0.25">
      <c r="A34" s="1" t="s">
        <v>124</v>
      </c>
      <c r="B34" s="1" t="s">
        <v>23</v>
      </c>
      <c r="C34" s="1" t="s">
        <v>84</v>
      </c>
      <c r="D34" s="1" t="s">
        <v>71</v>
      </c>
      <c r="G34" s="1" t="s">
        <v>48</v>
      </c>
      <c r="J34" s="1" t="s">
        <v>19</v>
      </c>
    </row>
    <row r="35" spans="1:12" ht="75" hidden="1" x14ac:dyDescent="0.25">
      <c r="A35" s="1" t="s">
        <v>125</v>
      </c>
      <c r="B35" s="1" t="s">
        <v>23</v>
      </c>
      <c r="C35" s="1" t="s">
        <v>85</v>
      </c>
      <c r="D35" s="1" t="s">
        <v>86</v>
      </c>
      <c r="E35" s="1" t="s">
        <v>21</v>
      </c>
      <c r="F35" s="1" t="s">
        <v>13</v>
      </c>
      <c r="G35" s="1" t="s">
        <v>90</v>
      </c>
      <c r="H35" s="4">
        <v>42187</v>
      </c>
      <c r="I35" s="4">
        <v>42187</v>
      </c>
      <c r="J35" s="1" t="s">
        <v>18</v>
      </c>
      <c r="L35" s="1" t="s">
        <v>145</v>
      </c>
    </row>
    <row r="36" spans="1:12" ht="30" hidden="1" x14ac:dyDescent="0.25">
      <c r="A36" s="1" t="s">
        <v>126</v>
      </c>
      <c r="B36" s="1" t="s">
        <v>23</v>
      </c>
      <c r="C36" s="1" t="s">
        <v>87</v>
      </c>
      <c r="E36" s="1" t="s">
        <v>21</v>
      </c>
      <c r="F36" s="1" t="s">
        <v>13</v>
      </c>
      <c r="G36" s="1" t="s">
        <v>90</v>
      </c>
      <c r="H36" s="4">
        <v>42187</v>
      </c>
      <c r="I36" s="4">
        <v>42187</v>
      </c>
      <c r="J36" s="1" t="s">
        <v>18</v>
      </c>
      <c r="L36" s="1" t="s">
        <v>145</v>
      </c>
    </row>
    <row r="37" spans="1:12" ht="39.75" hidden="1" customHeight="1" x14ac:dyDescent="0.25">
      <c r="A37" s="5" t="s">
        <v>127</v>
      </c>
      <c r="B37" s="5" t="s">
        <v>23</v>
      </c>
      <c r="C37" s="5" t="s">
        <v>88</v>
      </c>
      <c r="D37" s="5"/>
      <c r="E37" s="5" t="s">
        <v>22</v>
      </c>
      <c r="F37" s="5"/>
      <c r="G37" s="5"/>
      <c r="H37" s="5"/>
      <c r="I37" s="5"/>
      <c r="J37" s="1" t="s">
        <v>18</v>
      </c>
      <c r="K37" s="5"/>
      <c r="L37" s="5" t="s">
        <v>89</v>
      </c>
    </row>
    <row r="38" spans="1:12" ht="60" hidden="1" x14ac:dyDescent="0.25">
      <c r="A38" s="1" t="s">
        <v>146</v>
      </c>
      <c r="B38" s="1" t="s">
        <v>23</v>
      </c>
      <c r="C38" s="1" t="s">
        <v>148</v>
      </c>
      <c r="D38" s="1" t="s">
        <v>147</v>
      </c>
      <c r="E38" s="1" t="s">
        <v>21</v>
      </c>
      <c r="G38" s="1" t="s">
        <v>48</v>
      </c>
      <c r="J38" s="1" t="s">
        <v>18</v>
      </c>
      <c r="L38" s="1" t="s">
        <v>152</v>
      </c>
    </row>
    <row r="39" spans="1:12" ht="45" hidden="1" x14ac:dyDescent="0.25">
      <c r="A39" s="1" t="s">
        <v>155</v>
      </c>
      <c r="C39" s="1" t="s">
        <v>156</v>
      </c>
      <c r="D39" s="1" t="s">
        <v>157</v>
      </c>
      <c r="J39" s="1" t="s">
        <v>17</v>
      </c>
      <c r="L39" s="1" t="s">
        <v>190</v>
      </c>
    </row>
    <row r="40" spans="1:12" ht="45" hidden="1" x14ac:dyDescent="0.25">
      <c r="A40" s="1" t="s">
        <v>158</v>
      </c>
      <c r="C40" s="1" t="s">
        <v>159</v>
      </c>
      <c r="D40" s="1" t="s">
        <v>160</v>
      </c>
      <c r="E40" s="1" t="s">
        <v>21</v>
      </c>
      <c r="F40" s="1" t="s">
        <v>13</v>
      </c>
      <c r="G40" s="1" t="s">
        <v>90</v>
      </c>
      <c r="H40" s="4">
        <v>42191</v>
      </c>
      <c r="I40" s="4">
        <v>42191</v>
      </c>
      <c r="J40" s="1" t="s">
        <v>18</v>
      </c>
      <c r="L40" s="1" t="s">
        <v>191</v>
      </c>
    </row>
    <row r="41" spans="1:12" hidden="1" x14ac:dyDescent="0.25">
      <c r="A41" s="1" t="s">
        <v>161</v>
      </c>
      <c r="D41" s="1" t="s">
        <v>162</v>
      </c>
      <c r="J41" s="1" t="s">
        <v>19</v>
      </c>
    </row>
    <row r="42" spans="1:12" ht="45" hidden="1" x14ac:dyDescent="0.25">
      <c r="A42" s="1" t="s">
        <v>164</v>
      </c>
      <c r="C42" s="1" t="s">
        <v>163</v>
      </c>
      <c r="E42" s="1" t="s">
        <v>22</v>
      </c>
      <c r="F42" s="1" t="s">
        <v>13</v>
      </c>
      <c r="G42" s="1" t="s">
        <v>90</v>
      </c>
      <c r="H42" s="4">
        <v>42191</v>
      </c>
      <c r="I42" s="4">
        <v>42191</v>
      </c>
      <c r="J42" s="1" t="s">
        <v>18</v>
      </c>
    </row>
    <row r="43" spans="1:12" ht="30" hidden="1" x14ac:dyDescent="0.25">
      <c r="A43" s="1" t="s">
        <v>165</v>
      </c>
      <c r="C43" s="1" t="s">
        <v>166</v>
      </c>
      <c r="D43" s="1" t="s">
        <v>167</v>
      </c>
      <c r="E43" s="1" t="s">
        <v>22</v>
      </c>
      <c r="F43" s="1" t="s">
        <v>13</v>
      </c>
      <c r="G43" s="1" t="s">
        <v>90</v>
      </c>
      <c r="H43" s="4">
        <v>42191</v>
      </c>
      <c r="I43" s="4">
        <v>42191</v>
      </c>
      <c r="J43" s="1" t="s">
        <v>18</v>
      </c>
    </row>
    <row r="44" spans="1:12" ht="30" hidden="1" x14ac:dyDescent="0.25">
      <c r="A44" s="1" t="s">
        <v>168</v>
      </c>
      <c r="C44" s="1" t="s">
        <v>169</v>
      </c>
      <c r="D44" s="1" t="s">
        <v>170</v>
      </c>
      <c r="E44" s="1" t="s">
        <v>22</v>
      </c>
      <c r="F44" s="1" t="s">
        <v>13</v>
      </c>
      <c r="G44" s="1" t="s">
        <v>90</v>
      </c>
      <c r="H44" s="4">
        <v>42191</v>
      </c>
      <c r="I44" s="4">
        <v>42191</v>
      </c>
      <c r="J44" s="1" t="s">
        <v>18</v>
      </c>
    </row>
    <row r="45" spans="1:12" ht="45" hidden="1" x14ac:dyDescent="0.25">
      <c r="A45" s="1" t="s">
        <v>171</v>
      </c>
      <c r="C45" s="1" t="s">
        <v>172</v>
      </c>
      <c r="D45" s="1" t="s">
        <v>173</v>
      </c>
      <c r="E45" s="1" t="s">
        <v>22</v>
      </c>
      <c r="J45" s="1" t="s">
        <v>18</v>
      </c>
      <c r="L45" s="1" t="s">
        <v>193</v>
      </c>
    </row>
    <row r="46" spans="1:12" ht="153" hidden="1" customHeight="1" x14ac:dyDescent="0.25">
      <c r="A46" s="1" t="s">
        <v>176</v>
      </c>
      <c r="B46" s="1" t="s">
        <v>23</v>
      </c>
      <c r="C46" s="1" t="s">
        <v>174</v>
      </c>
      <c r="D46" s="1" t="s">
        <v>175</v>
      </c>
      <c r="G46" s="1" t="s">
        <v>48</v>
      </c>
      <c r="J46" s="1" t="s">
        <v>19</v>
      </c>
      <c r="L46" s="1" t="s">
        <v>31</v>
      </c>
    </row>
    <row r="47" spans="1:12" ht="60" x14ac:dyDescent="0.25">
      <c r="A47" s="1" t="s">
        <v>177</v>
      </c>
      <c r="B47" s="1" t="s">
        <v>23</v>
      </c>
      <c r="C47" s="1" t="s">
        <v>178</v>
      </c>
      <c r="D47" s="1" t="s">
        <v>179</v>
      </c>
      <c r="E47" s="1" t="s">
        <v>21</v>
      </c>
      <c r="H47" s="21">
        <v>42280</v>
      </c>
      <c r="I47" s="21">
        <v>42280</v>
      </c>
      <c r="J47" s="1" t="s">
        <v>17</v>
      </c>
      <c r="L47" s="1" t="s">
        <v>304</v>
      </c>
    </row>
    <row r="48" spans="1:12" ht="60" x14ac:dyDescent="0.25">
      <c r="A48" s="1" t="s">
        <v>180</v>
      </c>
      <c r="B48" s="1" t="s">
        <v>23</v>
      </c>
      <c r="C48" s="1" t="s">
        <v>178</v>
      </c>
      <c r="D48" s="1" t="s">
        <v>274</v>
      </c>
      <c r="H48" s="21">
        <v>42277</v>
      </c>
      <c r="I48" s="21">
        <v>42277</v>
      </c>
      <c r="J48" s="1" t="s">
        <v>17</v>
      </c>
      <c r="L48" s="1" t="s">
        <v>299</v>
      </c>
    </row>
    <row r="49" spans="1:12" ht="30" hidden="1" x14ac:dyDescent="0.25">
      <c r="B49" s="1" t="s">
        <v>23</v>
      </c>
      <c r="C49" s="1" t="s">
        <v>279</v>
      </c>
      <c r="D49" s="1" t="s">
        <v>287</v>
      </c>
    </row>
    <row r="50" spans="1:12" ht="135" hidden="1" x14ac:dyDescent="0.25">
      <c r="C50" s="1" t="s">
        <v>279</v>
      </c>
      <c r="D50" s="1" t="s">
        <v>290</v>
      </c>
    </row>
    <row r="51" spans="1:12" ht="30" hidden="1" x14ac:dyDescent="0.25">
      <c r="C51" s="1" t="s">
        <v>279</v>
      </c>
      <c r="D51" s="1" t="s">
        <v>291</v>
      </c>
    </row>
    <row r="52" spans="1:12" ht="176.25" customHeight="1" x14ac:dyDescent="0.25">
      <c r="A52" s="5" t="s">
        <v>181</v>
      </c>
      <c r="B52" s="5" t="s">
        <v>23</v>
      </c>
      <c r="C52" s="5" t="s">
        <v>182</v>
      </c>
      <c r="D52" s="5" t="s">
        <v>298</v>
      </c>
      <c r="E52" s="1" t="s">
        <v>21</v>
      </c>
      <c r="F52" s="1" t="s">
        <v>12</v>
      </c>
      <c r="G52" s="1" t="s">
        <v>90</v>
      </c>
      <c r="H52" s="21">
        <v>42277</v>
      </c>
      <c r="I52" s="21">
        <v>42283</v>
      </c>
      <c r="J52" s="1" t="s">
        <v>17</v>
      </c>
      <c r="L52" s="1" t="s">
        <v>305</v>
      </c>
    </row>
    <row r="53" spans="1:12" ht="75" hidden="1" x14ac:dyDescent="0.25">
      <c r="A53" s="6" t="s">
        <v>183</v>
      </c>
      <c r="B53" s="6" t="s">
        <v>23</v>
      </c>
      <c r="C53" s="6" t="s">
        <v>184</v>
      </c>
      <c r="D53" s="6" t="s">
        <v>185</v>
      </c>
      <c r="E53" s="1" t="s">
        <v>21</v>
      </c>
      <c r="F53" s="1" t="s">
        <v>12</v>
      </c>
      <c r="G53" s="1" t="s">
        <v>90</v>
      </c>
      <c r="H53" s="4">
        <v>42194</v>
      </c>
      <c r="I53" s="4">
        <v>42194</v>
      </c>
      <c r="J53" s="1" t="s">
        <v>17</v>
      </c>
    </row>
    <row r="54" spans="1:12" ht="30" hidden="1" x14ac:dyDescent="0.25">
      <c r="A54" s="6"/>
      <c r="B54" s="6"/>
      <c r="C54" s="6" t="s">
        <v>279</v>
      </c>
      <c r="D54" s="6" t="s">
        <v>280</v>
      </c>
      <c r="E54" s="1" t="s">
        <v>21</v>
      </c>
      <c r="F54" s="1" t="s">
        <v>12</v>
      </c>
      <c r="H54" s="4"/>
      <c r="I54" s="4"/>
    </row>
    <row r="55" spans="1:12" ht="57.75" customHeight="1" x14ac:dyDescent="0.25">
      <c r="A55" s="1" t="s">
        <v>188</v>
      </c>
      <c r="B55" s="1" t="s">
        <v>23</v>
      </c>
      <c r="C55" s="1" t="s">
        <v>187</v>
      </c>
      <c r="D55" s="2" t="s">
        <v>277</v>
      </c>
      <c r="E55" s="1" t="s">
        <v>21</v>
      </c>
      <c r="F55" s="1" t="s">
        <v>13</v>
      </c>
      <c r="G55" s="1" t="s">
        <v>273</v>
      </c>
      <c r="H55" s="21">
        <v>42277</v>
      </c>
      <c r="I55" s="21">
        <v>42277</v>
      </c>
      <c r="J55" s="1" t="s">
        <v>17</v>
      </c>
      <c r="L55" s="1" t="s">
        <v>300</v>
      </c>
    </row>
    <row r="56" spans="1:12" ht="105" x14ac:dyDescent="0.25">
      <c r="A56" s="1" t="s">
        <v>189</v>
      </c>
      <c r="B56" s="1" t="s">
        <v>23</v>
      </c>
      <c r="C56" s="1" t="s">
        <v>186</v>
      </c>
      <c r="D56" s="2" t="s">
        <v>243</v>
      </c>
      <c r="E56" s="1" t="s">
        <v>21</v>
      </c>
      <c r="H56" s="21">
        <v>42277</v>
      </c>
      <c r="I56" s="21">
        <v>42283</v>
      </c>
      <c r="J56" s="1" t="s">
        <v>17</v>
      </c>
      <c r="L56" s="1" t="s">
        <v>306</v>
      </c>
    </row>
    <row r="57" spans="1:12" ht="45" hidden="1" x14ac:dyDescent="0.25">
      <c r="A57" s="1" t="s">
        <v>202</v>
      </c>
      <c r="B57" s="1" t="s">
        <v>24</v>
      </c>
      <c r="C57" s="1" t="s">
        <v>222</v>
      </c>
      <c r="D57" s="2" t="s">
        <v>203</v>
      </c>
      <c r="E57" s="1" t="s">
        <v>21</v>
      </c>
      <c r="F57" s="1" t="s">
        <v>12</v>
      </c>
      <c r="G57" s="1" t="s">
        <v>90</v>
      </c>
      <c r="H57" s="21">
        <v>42198</v>
      </c>
      <c r="I57" s="21">
        <v>41833</v>
      </c>
      <c r="J57" s="1" t="s">
        <v>17</v>
      </c>
      <c r="L57" s="1" t="s">
        <v>223</v>
      </c>
    </row>
    <row r="58" spans="1:12" ht="45" hidden="1" x14ac:dyDescent="0.25">
      <c r="A58" s="1" t="s">
        <v>204</v>
      </c>
      <c r="B58" s="1" t="s">
        <v>24</v>
      </c>
      <c r="C58" s="1" t="s">
        <v>205</v>
      </c>
      <c r="E58" s="1" t="s">
        <v>21</v>
      </c>
      <c r="F58" s="1" t="s">
        <v>13</v>
      </c>
      <c r="G58" s="1" t="s">
        <v>90</v>
      </c>
      <c r="H58" s="21">
        <v>42201</v>
      </c>
      <c r="I58" s="21">
        <v>42201</v>
      </c>
      <c r="J58" s="1" t="s">
        <v>17</v>
      </c>
      <c r="L58" s="1" t="s">
        <v>226</v>
      </c>
    </row>
    <row r="59" spans="1:12" ht="45" hidden="1" x14ac:dyDescent="0.25">
      <c r="A59" s="1" t="s">
        <v>207</v>
      </c>
      <c r="B59" s="1" t="s">
        <v>24</v>
      </c>
      <c r="C59" s="1" t="s">
        <v>206</v>
      </c>
      <c r="E59" s="1" t="s">
        <v>21</v>
      </c>
      <c r="F59" s="1" t="s">
        <v>13</v>
      </c>
      <c r="G59" s="1" t="s">
        <v>90</v>
      </c>
      <c r="H59" s="21">
        <v>42201</v>
      </c>
      <c r="I59" s="21">
        <v>42201</v>
      </c>
      <c r="J59" s="1" t="s">
        <v>17</v>
      </c>
      <c r="L59" s="1" t="s">
        <v>225</v>
      </c>
    </row>
    <row r="60" spans="1:12" ht="60" hidden="1" x14ac:dyDescent="0.25">
      <c r="A60" s="1" t="s">
        <v>209</v>
      </c>
      <c r="B60" s="1" t="s">
        <v>24</v>
      </c>
      <c r="C60" s="1" t="s">
        <v>208</v>
      </c>
      <c r="E60" s="1" t="s">
        <v>22</v>
      </c>
      <c r="F60" s="1" t="s">
        <v>13</v>
      </c>
      <c r="G60" s="1" t="s">
        <v>90</v>
      </c>
      <c r="H60" s="21">
        <v>42201</v>
      </c>
      <c r="I60" s="21">
        <v>42201</v>
      </c>
      <c r="J60" s="1" t="s">
        <v>17</v>
      </c>
    </row>
    <row r="61" spans="1:12" ht="75" hidden="1" x14ac:dyDescent="0.25">
      <c r="A61" s="1" t="s">
        <v>212</v>
      </c>
      <c r="B61" s="1" t="s">
        <v>24</v>
      </c>
      <c r="C61" s="1" t="s">
        <v>210</v>
      </c>
      <c r="D61" s="2" t="s">
        <v>211</v>
      </c>
      <c r="E61" s="1" t="s">
        <v>22</v>
      </c>
      <c r="F61" s="1" t="s">
        <v>13</v>
      </c>
      <c r="G61" s="1" t="s">
        <v>90</v>
      </c>
      <c r="H61" s="21">
        <v>42201</v>
      </c>
      <c r="I61" s="21">
        <v>42201</v>
      </c>
      <c r="J61" s="1" t="s">
        <v>17</v>
      </c>
    </row>
    <row r="62" spans="1:12" ht="45" hidden="1" x14ac:dyDescent="0.25">
      <c r="A62" s="1" t="s">
        <v>214</v>
      </c>
      <c r="B62" s="1" t="s">
        <v>24</v>
      </c>
      <c r="C62" s="1" t="s">
        <v>213</v>
      </c>
      <c r="E62" s="1" t="s">
        <v>21</v>
      </c>
      <c r="H62" s="21"/>
      <c r="I62" s="21"/>
      <c r="J62" s="1" t="s">
        <v>192</v>
      </c>
      <c r="L62" s="1" t="s">
        <v>228</v>
      </c>
    </row>
    <row r="63" spans="1:12" ht="60" hidden="1" x14ac:dyDescent="0.25">
      <c r="A63" s="1" t="s">
        <v>216</v>
      </c>
      <c r="B63" s="1" t="s">
        <v>24</v>
      </c>
      <c r="C63" s="1" t="s">
        <v>215</v>
      </c>
      <c r="E63" s="1" t="s">
        <v>21</v>
      </c>
      <c r="F63" s="1" t="s">
        <v>13</v>
      </c>
      <c r="G63" s="1" t="s">
        <v>90</v>
      </c>
      <c r="H63" s="21">
        <v>42201</v>
      </c>
      <c r="I63" s="21">
        <v>42201</v>
      </c>
      <c r="J63" s="1" t="s">
        <v>17</v>
      </c>
      <c r="L63" s="1" t="s">
        <v>227</v>
      </c>
    </row>
    <row r="64" spans="1:12" ht="60" hidden="1" x14ac:dyDescent="0.25">
      <c r="A64" s="1" t="s">
        <v>218</v>
      </c>
      <c r="B64" s="1" t="s">
        <v>24</v>
      </c>
      <c r="C64" s="1" t="s">
        <v>217</v>
      </c>
      <c r="D64" s="1" t="s">
        <v>219</v>
      </c>
      <c r="E64" s="1" t="s">
        <v>21</v>
      </c>
      <c r="F64" s="1" t="s">
        <v>12</v>
      </c>
      <c r="G64" s="1" t="s">
        <v>90</v>
      </c>
      <c r="H64" s="21">
        <v>42205</v>
      </c>
      <c r="I64" s="21">
        <v>42205</v>
      </c>
      <c r="J64" s="1" t="s">
        <v>17</v>
      </c>
    </row>
    <row r="65" spans="1:12" hidden="1" x14ac:dyDescent="0.25">
      <c r="A65" s="1" t="s">
        <v>221</v>
      </c>
      <c r="B65" s="1" t="s">
        <v>24</v>
      </c>
      <c r="C65" s="1" t="s">
        <v>220</v>
      </c>
      <c r="E65" s="1" t="s">
        <v>22</v>
      </c>
      <c r="F65" s="1" t="s">
        <v>13</v>
      </c>
      <c r="G65" s="1" t="s">
        <v>48</v>
      </c>
      <c r="H65" s="21"/>
      <c r="I65" s="21"/>
      <c r="J65" s="1" t="s">
        <v>150</v>
      </c>
      <c r="L65" s="1" t="s">
        <v>224</v>
      </c>
    </row>
    <row r="66" spans="1:12" ht="45" hidden="1" x14ac:dyDescent="0.25">
      <c r="A66" s="1" t="s">
        <v>229</v>
      </c>
      <c r="B66" s="1" t="s">
        <v>23</v>
      </c>
      <c r="C66" s="1" t="s">
        <v>230</v>
      </c>
      <c r="D66" s="1" t="s">
        <v>240</v>
      </c>
      <c r="F66" s="1" t="s">
        <v>13</v>
      </c>
      <c r="G66" s="1" t="s">
        <v>90</v>
      </c>
      <c r="H66" s="21">
        <v>42215</v>
      </c>
      <c r="I66" s="21">
        <v>42215</v>
      </c>
      <c r="J66" s="1" t="s">
        <v>17</v>
      </c>
      <c r="L66" s="1" t="s">
        <v>241</v>
      </c>
    </row>
    <row r="67" spans="1:12" ht="75" x14ac:dyDescent="0.25">
      <c r="A67" s="1" t="s">
        <v>232</v>
      </c>
      <c r="B67" s="1" t="s">
        <v>23</v>
      </c>
      <c r="C67" s="1" t="s">
        <v>231</v>
      </c>
      <c r="D67" s="1" t="s">
        <v>244</v>
      </c>
      <c r="H67" s="21">
        <v>42283</v>
      </c>
      <c r="I67" s="21"/>
      <c r="J67" s="1" t="s">
        <v>17</v>
      </c>
      <c r="L67" s="1" t="s">
        <v>307</v>
      </c>
    </row>
    <row r="68" spans="1:12" ht="84" customHeight="1" x14ac:dyDescent="0.25">
      <c r="A68" s="1" t="s">
        <v>234</v>
      </c>
      <c r="B68" s="1" t="s">
        <v>23</v>
      </c>
      <c r="C68" s="1" t="s">
        <v>233</v>
      </c>
      <c r="D68" s="1" t="s">
        <v>245</v>
      </c>
      <c r="H68" s="21">
        <v>42279</v>
      </c>
      <c r="I68" s="21">
        <v>42279</v>
      </c>
      <c r="J68" s="1" t="s">
        <v>17</v>
      </c>
      <c r="L68" s="1" t="s">
        <v>301</v>
      </c>
    </row>
    <row r="69" spans="1:12" ht="45" hidden="1" x14ac:dyDescent="0.25">
      <c r="A69" s="1" t="s">
        <v>238</v>
      </c>
      <c r="B69" s="1" t="s">
        <v>23</v>
      </c>
      <c r="C69" s="1" t="s">
        <v>235</v>
      </c>
      <c r="D69" s="1" t="s">
        <v>236</v>
      </c>
      <c r="F69" s="1" t="s">
        <v>13</v>
      </c>
      <c r="G69" s="1" t="s">
        <v>90</v>
      </c>
      <c r="H69" s="21">
        <v>42215</v>
      </c>
      <c r="I69" s="21">
        <v>42215</v>
      </c>
      <c r="J69" s="1" t="s">
        <v>17</v>
      </c>
    </row>
    <row r="70" spans="1:12" ht="30" x14ac:dyDescent="0.25">
      <c r="A70" s="19" t="s">
        <v>239</v>
      </c>
      <c r="B70" s="19" t="s">
        <v>23</v>
      </c>
      <c r="C70" s="19" t="s">
        <v>235</v>
      </c>
      <c r="D70" s="19" t="s">
        <v>237</v>
      </c>
      <c r="F70" s="1" t="s">
        <v>13</v>
      </c>
      <c r="H70" s="21"/>
      <c r="I70" s="21"/>
      <c r="J70" s="1" t="s">
        <v>19</v>
      </c>
      <c r="L70" s="19" t="s">
        <v>242</v>
      </c>
    </row>
    <row r="71" spans="1:12" ht="93" customHeight="1" x14ac:dyDescent="0.25">
      <c r="A71" s="1" t="s">
        <v>294</v>
      </c>
      <c r="B71" s="1" t="s">
        <v>23</v>
      </c>
      <c r="C71" s="1" t="s">
        <v>252</v>
      </c>
      <c r="D71" s="1" t="s">
        <v>250</v>
      </c>
      <c r="E71" s="1" t="s">
        <v>22</v>
      </c>
      <c r="F71" s="1" t="s">
        <v>12</v>
      </c>
      <c r="H71" s="21">
        <v>42280</v>
      </c>
      <c r="I71" s="21">
        <v>42280</v>
      </c>
      <c r="J71" s="1" t="s">
        <v>17</v>
      </c>
      <c r="L71" s="1" t="s">
        <v>303</v>
      </c>
    </row>
    <row r="72" spans="1:12" ht="84" customHeight="1" x14ac:dyDescent="0.25">
      <c r="A72" s="1" t="s">
        <v>295</v>
      </c>
      <c r="B72" s="1" t="s">
        <v>23</v>
      </c>
      <c r="C72" s="1" t="s">
        <v>252</v>
      </c>
      <c r="D72" s="1" t="s">
        <v>251</v>
      </c>
      <c r="E72" s="1" t="s">
        <v>22</v>
      </c>
      <c r="F72" s="1" t="s">
        <v>12</v>
      </c>
      <c r="H72" s="21">
        <v>42280</v>
      </c>
      <c r="I72" s="21">
        <v>42280</v>
      </c>
      <c r="J72" s="1" t="s">
        <v>17</v>
      </c>
      <c r="L72" s="1" t="s">
        <v>302</v>
      </c>
    </row>
    <row r="73" spans="1:12" ht="159" customHeight="1" x14ac:dyDescent="0.25">
      <c r="A73" s="1" t="s">
        <v>296</v>
      </c>
      <c r="B73" s="1" t="s">
        <v>23</v>
      </c>
      <c r="C73" s="13" t="s">
        <v>284</v>
      </c>
      <c r="D73" s="1" t="s">
        <v>246</v>
      </c>
      <c r="E73" s="1" t="s">
        <v>22</v>
      </c>
      <c r="F73" s="1" t="s">
        <v>12</v>
      </c>
      <c r="H73" s="21"/>
      <c r="I73" s="21"/>
      <c r="J73" s="1" t="s">
        <v>17</v>
      </c>
      <c r="L73" s="1" t="s">
        <v>308</v>
      </c>
    </row>
    <row r="74" spans="1:12" s="5" customFormat="1" ht="45" x14ac:dyDescent="0.25">
      <c r="A74" s="5" t="s">
        <v>297</v>
      </c>
      <c r="B74" s="5" t="s">
        <v>23</v>
      </c>
      <c r="C74" s="20" t="s">
        <v>247</v>
      </c>
      <c r="D74" s="5" t="s">
        <v>281</v>
      </c>
      <c r="H74" s="21"/>
      <c r="I74" s="21"/>
    </row>
    <row r="75" spans="1:12" ht="75" x14ac:dyDescent="0.25">
      <c r="A75" s="1" t="s">
        <v>21</v>
      </c>
      <c r="B75" s="13" t="s">
        <v>23</v>
      </c>
      <c r="C75" s="10" t="s">
        <v>249</v>
      </c>
      <c r="D75" s="10" t="s">
        <v>248</v>
      </c>
      <c r="E75" s="1" t="s">
        <v>22</v>
      </c>
      <c r="F75" s="1" t="s">
        <v>12</v>
      </c>
      <c r="H75" s="21"/>
      <c r="I75" s="21"/>
      <c r="J75" s="1" t="s">
        <v>17</v>
      </c>
    </row>
    <row r="76" spans="1:12" ht="30" x14ac:dyDescent="0.25">
      <c r="A76" s="9" t="s">
        <v>21</v>
      </c>
      <c r="B76" s="10" t="s">
        <v>23</v>
      </c>
      <c r="C76" s="10" t="s">
        <v>253</v>
      </c>
      <c r="D76" s="10" t="s">
        <v>250</v>
      </c>
      <c r="E76" s="10" t="s">
        <v>22</v>
      </c>
      <c r="F76" s="10" t="s">
        <v>12</v>
      </c>
      <c r="H76" s="21"/>
      <c r="I76" s="21"/>
      <c r="J76" s="1" t="s">
        <v>17</v>
      </c>
    </row>
    <row r="77" spans="1:12" ht="30" x14ac:dyDescent="0.25">
      <c r="A77" s="11" t="s">
        <v>21</v>
      </c>
      <c r="B77" s="12" t="s">
        <v>23</v>
      </c>
      <c r="C77" s="10" t="s">
        <v>254</v>
      </c>
      <c r="D77" s="12" t="s">
        <v>251</v>
      </c>
      <c r="E77" s="12" t="s">
        <v>22</v>
      </c>
      <c r="F77" s="12" t="s">
        <v>12</v>
      </c>
      <c r="H77" s="21"/>
      <c r="I77" s="21"/>
      <c r="J77" s="1" t="s">
        <v>17</v>
      </c>
    </row>
    <row r="78" spans="1:12" ht="30" x14ac:dyDescent="0.25">
      <c r="B78" s="12" t="s">
        <v>23</v>
      </c>
      <c r="C78" s="10" t="s">
        <v>255</v>
      </c>
      <c r="D78" s="1" t="s">
        <v>256</v>
      </c>
      <c r="E78" s="1" t="s">
        <v>21</v>
      </c>
      <c r="F78" s="1" t="s">
        <v>13</v>
      </c>
      <c r="H78" s="21"/>
      <c r="I78" s="21"/>
      <c r="J78" s="1" t="s">
        <v>17</v>
      </c>
    </row>
    <row r="79" spans="1:12" ht="60" x14ac:dyDescent="0.25">
      <c r="B79" s="17"/>
      <c r="C79" s="10" t="s">
        <v>282</v>
      </c>
      <c r="D79" s="1" t="s">
        <v>283</v>
      </c>
      <c r="H79" s="21"/>
      <c r="I79" s="21"/>
    </row>
    <row r="80" spans="1:12" ht="45" x14ac:dyDescent="0.25">
      <c r="B80" s="17"/>
      <c r="C80" s="10" t="s">
        <v>282</v>
      </c>
      <c r="D80" s="1" t="s">
        <v>285</v>
      </c>
      <c r="H80" s="21"/>
      <c r="I80" s="21"/>
      <c r="J80" s="1" t="s">
        <v>17</v>
      </c>
    </row>
    <row r="81" spans="2:12" ht="30" x14ac:dyDescent="0.25">
      <c r="B81" s="17"/>
      <c r="C81" s="10" t="s">
        <v>282</v>
      </c>
      <c r="D81" s="1" t="s">
        <v>286</v>
      </c>
      <c r="H81" s="21"/>
      <c r="I81" s="21"/>
      <c r="J81" s="1" t="s">
        <v>17</v>
      </c>
    </row>
    <row r="82" spans="2:12" ht="30" x14ac:dyDescent="0.25">
      <c r="B82" s="17"/>
      <c r="C82" s="10" t="s">
        <v>282</v>
      </c>
      <c r="D82" s="1" t="s">
        <v>288</v>
      </c>
      <c r="H82" s="21"/>
      <c r="I82" s="21"/>
      <c r="J82" s="1" t="s">
        <v>17</v>
      </c>
    </row>
    <row r="83" spans="2:12" ht="135" x14ac:dyDescent="0.25">
      <c r="B83" s="17"/>
      <c r="C83" s="10" t="s">
        <v>289</v>
      </c>
      <c r="D83" s="1" t="s">
        <v>290</v>
      </c>
      <c r="H83" s="21"/>
      <c r="I83" s="21"/>
      <c r="J83" s="1" t="s">
        <v>17</v>
      </c>
    </row>
    <row r="84" spans="2:12" ht="30" x14ac:dyDescent="0.25">
      <c r="B84" s="17"/>
      <c r="C84" s="10" t="s">
        <v>289</v>
      </c>
      <c r="D84" s="1" t="s">
        <v>291</v>
      </c>
      <c r="H84" s="21"/>
      <c r="I84" s="21"/>
      <c r="J84" s="1" t="s">
        <v>17</v>
      </c>
    </row>
    <row r="85" spans="2:12" ht="90" x14ac:dyDescent="0.25">
      <c r="B85" s="1" t="s">
        <v>23</v>
      </c>
      <c r="C85" s="10" t="s">
        <v>264</v>
      </c>
      <c r="D85" s="1" t="s">
        <v>257</v>
      </c>
      <c r="E85" s="1" t="s">
        <v>21</v>
      </c>
      <c r="F85" s="14" t="s">
        <v>13</v>
      </c>
      <c r="G85" s="14"/>
      <c r="H85" s="21"/>
      <c r="I85" s="21"/>
      <c r="J85" s="14" t="s">
        <v>257</v>
      </c>
      <c r="K85" s="14" t="s">
        <v>258</v>
      </c>
      <c r="L85" s="23" t="s">
        <v>259</v>
      </c>
    </row>
    <row r="86" spans="2:12" ht="120" x14ac:dyDescent="0.25">
      <c r="B86" s="1" t="s">
        <v>23</v>
      </c>
      <c r="C86" s="10" t="s">
        <v>265</v>
      </c>
      <c r="D86" s="1" t="s">
        <v>260</v>
      </c>
      <c r="E86" s="1" t="s">
        <v>21</v>
      </c>
      <c r="F86" s="15" t="s">
        <v>12</v>
      </c>
      <c r="G86" s="15"/>
      <c r="H86" s="21"/>
      <c r="I86" s="21"/>
      <c r="J86" s="15" t="s">
        <v>260</v>
      </c>
      <c r="K86" s="15" t="s">
        <v>258</v>
      </c>
      <c r="L86" s="24"/>
    </row>
    <row r="87" spans="2:12" ht="210" x14ac:dyDescent="0.25">
      <c r="B87" s="1" t="s">
        <v>23</v>
      </c>
      <c r="C87" s="10" t="s">
        <v>266</v>
      </c>
      <c r="D87" s="1" t="s">
        <v>261</v>
      </c>
      <c r="E87" s="1" t="s">
        <v>21</v>
      </c>
      <c r="F87" s="15" t="s">
        <v>12</v>
      </c>
      <c r="G87" s="15"/>
      <c r="H87" s="21"/>
      <c r="I87" s="21"/>
      <c r="J87" s="15" t="s">
        <v>261</v>
      </c>
      <c r="K87" s="15" t="s">
        <v>21</v>
      </c>
      <c r="L87" s="16"/>
    </row>
    <row r="88" spans="2:12" ht="30" x14ac:dyDescent="0.25">
      <c r="B88" s="1" t="s">
        <v>23</v>
      </c>
      <c r="C88" s="10" t="s">
        <v>262</v>
      </c>
      <c r="D88" s="1" t="s">
        <v>263</v>
      </c>
      <c r="E88" s="1" t="s">
        <v>21</v>
      </c>
      <c r="F88" s="1" t="s">
        <v>12</v>
      </c>
      <c r="H88" s="21"/>
      <c r="I88" s="21"/>
      <c r="J88" s="1" t="s">
        <v>263</v>
      </c>
      <c r="K88" s="1" t="s">
        <v>21</v>
      </c>
    </row>
    <row r="89" spans="2:12" x14ac:dyDescent="0.25">
      <c r="C89" s="1" t="s">
        <v>267</v>
      </c>
      <c r="D89" s="1" t="s">
        <v>268</v>
      </c>
      <c r="E89" s="1" t="s">
        <v>21</v>
      </c>
      <c r="F89" s="1" t="s">
        <v>12</v>
      </c>
      <c r="G89" s="1" t="s">
        <v>273</v>
      </c>
      <c r="H89" s="21"/>
      <c r="I89" s="21"/>
    </row>
    <row r="90" spans="2:12" ht="60" x14ac:dyDescent="0.25">
      <c r="B90" s="1" t="s">
        <v>23</v>
      </c>
      <c r="C90" s="1" t="s">
        <v>267</v>
      </c>
      <c r="D90" s="1" t="s">
        <v>269</v>
      </c>
      <c r="E90" s="1" t="s">
        <v>21</v>
      </c>
      <c r="F90" s="1" t="s">
        <v>12</v>
      </c>
      <c r="H90" s="21"/>
      <c r="I90" s="21"/>
    </row>
    <row r="91" spans="2:12" ht="30" x14ac:dyDescent="0.25">
      <c r="B91" s="1" t="s">
        <v>23</v>
      </c>
      <c r="C91" s="1" t="s">
        <v>270</v>
      </c>
      <c r="D91" s="1" t="s">
        <v>271</v>
      </c>
      <c r="E91" s="1" t="s">
        <v>21</v>
      </c>
      <c r="F91" s="1" t="s">
        <v>12</v>
      </c>
      <c r="H91" s="21"/>
      <c r="I91" s="21"/>
    </row>
    <row r="92" spans="2:12" x14ac:dyDescent="0.25">
      <c r="B92" s="1" t="s">
        <v>23</v>
      </c>
      <c r="C92" s="1" t="s">
        <v>272</v>
      </c>
      <c r="E92" s="1" t="s">
        <v>21</v>
      </c>
      <c r="F92" s="1" t="s">
        <v>12</v>
      </c>
      <c r="G92" s="1" t="s">
        <v>273</v>
      </c>
      <c r="H92" s="21"/>
      <c r="I92" s="21"/>
    </row>
    <row r="93" spans="2:12" ht="30" x14ac:dyDescent="0.25">
      <c r="C93" s="1" t="s">
        <v>275</v>
      </c>
      <c r="D93" s="1" t="s">
        <v>276</v>
      </c>
      <c r="E93" s="1" t="s">
        <v>21</v>
      </c>
      <c r="F93" s="1" t="s">
        <v>12</v>
      </c>
      <c r="H93" s="21"/>
      <c r="I93" s="21"/>
      <c r="J93" s="1" t="s">
        <v>263</v>
      </c>
    </row>
    <row r="94" spans="2:12" x14ac:dyDescent="0.25">
      <c r="C94" s="1" t="s">
        <v>275</v>
      </c>
      <c r="D94" s="1" t="s">
        <v>278</v>
      </c>
      <c r="E94" s="1" t="s">
        <v>21</v>
      </c>
      <c r="F94" s="1" t="s">
        <v>12</v>
      </c>
      <c r="H94" s="21"/>
      <c r="I94" s="21"/>
    </row>
    <row r="95" spans="2:12" ht="30" x14ac:dyDescent="0.25">
      <c r="C95" s="18" t="s">
        <v>292</v>
      </c>
      <c r="H95" s="21"/>
      <c r="I95" s="21"/>
    </row>
    <row r="96" spans="2:12" x14ac:dyDescent="0.25">
      <c r="H96" s="21"/>
      <c r="I96" s="21"/>
    </row>
    <row r="97" spans="4:9" x14ac:dyDescent="0.25">
      <c r="D97" s="1" t="s">
        <v>293</v>
      </c>
      <c r="H97" s="21"/>
      <c r="I97" s="21"/>
    </row>
  </sheetData>
  <mergeCells count="1">
    <mergeCell ref="L85:L86"/>
  </mergeCells>
  <conditionalFormatting sqref="J60 J62 J64:J68 J1:J58 J70:J1048576">
    <cfRule type="cellIs" dxfId="33" priority="17" operator="equal">
      <formula>"On-hold"</formula>
    </cfRule>
    <cfRule type="cellIs" dxfId="32" priority="18" operator="equal">
      <formula>"New"</formula>
    </cfRule>
    <cfRule type="cellIs" dxfId="31" priority="19" operator="equal">
      <formula>"Fixed"</formula>
    </cfRule>
    <cfRule type="cellIs" dxfId="30" priority="20" operator="equal">
      <formula>"Not Reproducible"</formula>
    </cfRule>
  </conditionalFormatting>
  <conditionalFormatting sqref="J59">
    <cfRule type="cellIs" dxfId="29" priority="13" operator="equal">
      <formula>"On-hold"</formula>
    </cfRule>
    <cfRule type="cellIs" dxfId="28" priority="14" operator="equal">
      <formula>"New"</formula>
    </cfRule>
    <cfRule type="cellIs" dxfId="27" priority="15" operator="equal">
      <formula>"Fixed"</formula>
    </cfRule>
    <cfRule type="cellIs" dxfId="26" priority="16" operator="equal">
      <formula>"Not Reproducible"</formula>
    </cfRule>
  </conditionalFormatting>
  <conditionalFormatting sqref="J61">
    <cfRule type="cellIs" dxfId="25" priority="9" operator="equal">
      <formula>"On-hold"</formula>
    </cfRule>
    <cfRule type="cellIs" dxfId="24" priority="10" operator="equal">
      <formula>"New"</formula>
    </cfRule>
    <cfRule type="cellIs" dxfId="23" priority="11" operator="equal">
      <formula>"Fixed"</formula>
    </cfRule>
    <cfRule type="cellIs" dxfId="22" priority="12" operator="equal">
      <formula>"Not Reproducible"</formula>
    </cfRule>
  </conditionalFormatting>
  <conditionalFormatting sqref="J63">
    <cfRule type="cellIs" dxfId="21" priority="5" operator="equal">
      <formula>"On-hold"</formula>
    </cfRule>
    <cfRule type="cellIs" dxfId="20" priority="6" operator="equal">
      <formula>"New"</formula>
    </cfRule>
    <cfRule type="cellIs" dxfId="19" priority="7" operator="equal">
      <formula>"Fixed"</formula>
    </cfRule>
    <cfRule type="cellIs" dxfId="18" priority="8" operator="equal">
      <formula>"Not Reproducible"</formula>
    </cfRule>
  </conditionalFormatting>
  <conditionalFormatting sqref="J69">
    <cfRule type="cellIs" dxfId="17" priority="1" operator="equal">
      <formula>"On-hold"</formula>
    </cfRule>
    <cfRule type="cellIs" dxfId="16" priority="2" operator="equal">
      <formula>"New"</formula>
    </cfRule>
    <cfRule type="cellIs" dxfId="15" priority="3" operator="equal">
      <formula>"Fixed"</formula>
    </cfRule>
    <cfRule type="cellIs" dxfId="14" priority="4" operator="equal">
      <formula>"Not Reproducible"</formula>
    </cfRule>
  </conditionalFormatting>
  <dataValidations count="4">
    <dataValidation type="list" allowBlank="1" showInputMessage="1" showErrorMessage="1" sqref="F3:F72 F76:F77">
      <formula1>Severity</formula1>
    </dataValidation>
    <dataValidation type="list" allowBlank="1" showInputMessage="1" showErrorMessage="1" sqref="J3:J72">
      <formula1>Status</formula1>
    </dataValidation>
    <dataValidation type="list" allowBlank="1" showInputMessage="1" showErrorMessage="1" sqref="E3:E72 E76:E77">
      <formula1>Type</formula1>
    </dataValidation>
    <dataValidation type="list" allowBlank="1" showInputMessage="1" showErrorMessage="1" sqref="B3:B72 B76:B84">
      <formula1>Category</formula1>
    </dataValidation>
  </dataValidations>
  <hyperlinks>
    <hyperlink ref="K3" r:id="rId1"/>
    <hyperlink ref="K6" r:id="rId2"/>
  </hyperlink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D8"/>
    </sheetView>
  </sheetViews>
  <sheetFormatPr defaultRowHeight="15" x14ac:dyDescent="0.25"/>
  <cols>
    <col min="2" max="2" width="16.7109375" bestFit="1" customWidth="1"/>
    <col min="4" max="4" width="17.7109375" customWidth="1"/>
  </cols>
  <sheetData>
    <row r="1" spans="1:4" x14ac:dyDescent="0.25">
      <c r="A1" t="s">
        <v>10</v>
      </c>
      <c r="B1" t="s">
        <v>9</v>
      </c>
      <c r="C1" t="s">
        <v>14</v>
      </c>
      <c r="D1" t="s">
        <v>0</v>
      </c>
    </row>
    <row r="3" spans="1:4" x14ac:dyDescent="0.25">
      <c r="A3" t="s">
        <v>11</v>
      </c>
      <c r="B3" t="s">
        <v>15</v>
      </c>
      <c r="C3" t="s">
        <v>21</v>
      </c>
      <c r="D3" t="s">
        <v>23</v>
      </c>
    </row>
    <row r="4" spans="1:4" x14ac:dyDescent="0.25">
      <c r="A4" t="s">
        <v>12</v>
      </c>
      <c r="B4" t="s">
        <v>16</v>
      </c>
      <c r="C4" t="s">
        <v>22</v>
      </c>
      <c r="D4" t="s">
        <v>24</v>
      </c>
    </row>
    <row r="5" spans="1:4" x14ac:dyDescent="0.25">
      <c r="A5" t="s">
        <v>13</v>
      </c>
      <c r="B5" t="s">
        <v>17</v>
      </c>
      <c r="D5" t="s">
        <v>25</v>
      </c>
    </row>
    <row r="6" spans="1:4" x14ac:dyDescent="0.25">
      <c r="B6" t="s">
        <v>18</v>
      </c>
      <c r="D6" t="s">
        <v>26</v>
      </c>
    </row>
    <row r="7" spans="1:4" x14ac:dyDescent="0.25">
      <c r="B7" t="s">
        <v>19</v>
      </c>
      <c r="D7" t="s">
        <v>27</v>
      </c>
    </row>
    <row r="8" spans="1:4" x14ac:dyDescent="0.25">
      <c r="B8" t="s">
        <v>20</v>
      </c>
      <c r="D8" t="s">
        <v>28</v>
      </c>
    </row>
    <row r="9" spans="1:4" x14ac:dyDescent="0.25">
      <c r="B9" t="s">
        <v>150</v>
      </c>
    </row>
    <row r="10" spans="1:4" x14ac:dyDescent="0.25">
      <c r="B10" t="s">
        <v>192</v>
      </c>
    </row>
    <row r="11" spans="1:4" x14ac:dyDescent="0.25">
      <c r="B11" t="s">
        <v>199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vt:lpstr>
      <vt:lpstr>Sheet1</vt:lpstr>
      <vt:lpstr>Data</vt:lpstr>
      <vt:lpstr>Category</vt:lpstr>
      <vt:lpstr>Severity</vt:lpstr>
      <vt:lpstr>Status</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2015-10-14T14:38:58Z</dcterms:modified>
</cp:coreProperties>
</file>