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FA21C5D2-E938-4DF6-B21A-9D8416858F8E}" xr6:coauthVersionLast="36" xr6:coauthVersionMax="36" xr10:uidLastSave="{00000000-0000-0000-0000-000000000000}"/>
  <bookViews>
    <workbookView xWindow="0" yWindow="0" windowWidth="19485" windowHeight="9495" activeTab="2" xr2:uid="{95A03BD7-E0F8-41A6-A978-66A3AB763F57}"/>
  </bookViews>
  <sheets>
    <sheet name="Map" sheetId="7" r:id="rId1"/>
    <sheet name="Pos" sheetId="3" r:id="rId2"/>
    <sheet name="P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Q1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M10" i="3"/>
  <c r="M9" i="3"/>
  <c r="M8" i="3"/>
  <c r="M7" i="3"/>
  <c r="M6" i="3"/>
  <c r="M5" i="3"/>
  <c r="M4" i="3"/>
  <c r="M3" i="3"/>
  <c r="M2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2" i="3"/>
</calcChain>
</file>

<file path=xl/sharedStrings.xml><?xml version="1.0" encoding="utf-8"?>
<sst xmlns="http://schemas.openxmlformats.org/spreadsheetml/2006/main" count="58" uniqueCount="38">
  <si>
    <t>NR</t>
  </si>
  <si>
    <t>Descr</t>
  </si>
  <si>
    <t>Y_m</t>
  </si>
  <si>
    <t>X20_m</t>
  </si>
  <si>
    <t>X30_m</t>
  </si>
  <si>
    <t>X50_m</t>
  </si>
  <si>
    <t>Island</t>
  </si>
  <si>
    <t>Song_Cau</t>
  </si>
  <si>
    <t>Outer_Xuan_Dai</t>
  </si>
  <si>
    <t>Tuy_An</t>
  </si>
  <si>
    <t>Tuy_Hoa</t>
  </si>
  <si>
    <t>Dong_Hoa</t>
  </si>
  <si>
    <t>Depth_m</t>
  </si>
  <si>
    <t>X_m</t>
  </si>
  <si>
    <t>PxNE_kWm</t>
  </si>
  <si>
    <t>PyNE_kWm</t>
  </si>
  <si>
    <t>PxS_kWm</t>
  </si>
  <si>
    <t>PyS_kWm</t>
  </si>
  <si>
    <t>Pt</t>
  </si>
  <si>
    <t>Ygrid</t>
  </si>
  <si>
    <t>ang20_rad</t>
  </si>
  <si>
    <t>ang30_rad</t>
  </si>
  <si>
    <t>ang50_rad</t>
  </si>
  <si>
    <t>Xgrid50</t>
  </si>
  <si>
    <t>Xgrid30</t>
  </si>
  <si>
    <t>Xgrid20</t>
  </si>
  <si>
    <t>alpha1</t>
  </si>
  <si>
    <t>alpha2NE</t>
  </si>
  <si>
    <t>alpha2S</t>
  </si>
  <si>
    <t>PnNE</t>
  </si>
  <si>
    <t>PnS</t>
  </si>
  <si>
    <t>Pn_year</t>
  </si>
  <si>
    <t>PnS_20</t>
  </si>
  <si>
    <t>PnS_30</t>
  </si>
  <si>
    <t>PnS_50</t>
  </si>
  <si>
    <t>PnNE_20</t>
  </si>
  <si>
    <t>PnNE_30</t>
  </si>
  <si>
    <t>PnNE_50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</si>
</sst>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76006124234469"/>
          <c:y val="5.0925925925925923E-2"/>
          <c:w val="0.703059565470982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P!$V$1</c:f>
              <c:strCache>
                <c:ptCount val="1"/>
                <c:pt idx="0">
                  <c:v>PnS_20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P!$W$2:$W$10</c:f>
              <c:numCache>
                <c:formatCode>0.00000</c:formatCode>
                <c:ptCount val="9"/>
                <c:pt idx="0">
                  <c:v>8.5982380464779073E-2</c:v>
                </c:pt>
                <c:pt idx="1">
                  <c:v>0.1612059666593324</c:v>
                </c:pt>
                <c:pt idx="2">
                  <c:v>0.15130178340669687</c:v>
                </c:pt>
                <c:pt idx="3">
                  <c:v>0.20779350528720791</c:v>
                </c:pt>
                <c:pt idx="4">
                  <c:v>0.13673801067865668</c:v>
                </c:pt>
                <c:pt idx="5">
                  <c:v>9.3213857498938499E-2</c:v>
                </c:pt>
                <c:pt idx="6">
                  <c:v>6.9971332592091762E-2</c:v>
                </c:pt>
                <c:pt idx="7">
                  <c:v>4.7763102590225898E-2</c:v>
                </c:pt>
                <c:pt idx="8">
                  <c:v>9.4522482907535219E-2</c:v>
                </c:pt>
              </c:numCache>
            </c:numRef>
          </c:xVal>
          <c:yVal>
            <c:numRef>
              <c:f>P!$V$2:$V$10</c:f>
              <c:numCache>
                <c:formatCode>0.00000</c:formatCode>
                <c:ptCount val="9"/>
                <c:pt idx="0">
                  <c:v>4.0785709290192297E-2</c:v>
                </c:pt>
                <c:pt idx="1">
                  <c:v>8.4221237068483237E-2</c:v>
                </c:pt>
                <c:pt idx="2">
                  <c:v>0.17789996302091055</c:v>
                </c:pt>
                <c:pt idx="3">
                  <c:v>0.12487305714674427</c:v>
                </c:pt>
                <c:pt idx="4">
                  <c:v>0.11825957447850026</c:v>
                </c:pt>
                <c:pt idx="5">
                  <c:v>0.10096427395561566</c:v>
                </c:pt>
                <c:pt idx="6">
                  <c:v>4.9134567293016136E-2</c:v>
                </c:pt>
                <c:pt idx="7">
                  <c:v>2.5719302063766127E-2</c:v>
                </c:pt>
                <c:pt idx="8">
                  <c:v>0.13728088882099151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4D06-8093-060A3AE6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912"/>
        <c:axId val="562867208"/>
      </c:scatterChart>
      <c:valAx>
        <c:axId val="56286491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7208"/>
        <c:crosses val="autoZero"/>
        <c:crossBetween val="midCat"/>
      </c:valAx>
      <c:valAx>
        <c:axId val="56286720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49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P!$X$1</c:f>
              <c:strCache>
                <c:ptCount val="1"/>
                <c:pt idx="0">
                  <c:v>PnS_50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P!$W$2:$W$10</c:f>
              <c:numCache>
                <c:formatCode>0.00000</c:formatCode>
                <c:ptCount val="9"/>
                <c:pt idx="0">
                  <c:v>8.5982380464779073E-2</c:v>
                </c:pt>
                <c:pt idx="1">
                  <c:v>0.1612059666593324</c:v>
                </c:pt>
                <c:pt idx="2">
                  <c:v>0.15130178340669687</c:v>
                </c:pt>
                <c:pt idx="3">
                  <c:v>0.20779350528720791</c:v>
                </c:pt>
                <c:pt idx="4">
                  <c:v>0.13673801067865668</c:v>
                </c:pt>
                <c:pt idx="5">
                  <c:v>9.3213857498938499E-2</c:v>
                </c:pt>
                <c:pt idx="6">
                  <c:v>6.9971332592091762E-2</c:v>
                </c:pt>
                <c:pt idx="7">
                  <c:v>4.7763102590225898E-2</c:v>
                </c:pt>
                <c:pt idx="8">
                  <c:v>9.4522482907535219E-2</c:v>
                </c:pt>
              </c:numCache>
            </c:numRef>
          </c:xVal>
          <c:yVal>
            <c:numRef>
              <c:f>P!$X$2:$X$10</c:f>
              <c:numCache>
                <c:formatCode>0.00000</c:formatCode>
                <c:ptCount val="9"/>
                <c:pt idx="0">
                  <c:v>0.10328893548369533</c:v>
                </c:pt>
                <c:pt idx="1">
                  <c:v>0.14757244453502483</c:v>
                </c:pt>
                <c:pt idx="2">
                  <c:v>0.15002234836675554</c:v>
                </c:pt>
                <c:pt idx="3">
                  <c:v>0.1651532427133619</c:v>
                </c:pt>
                <c:pt idx="4">
                  <c:v>0.20461958878954703</c:v>
                </c:pt>
                <c:pt idx="5">
                  <c:v>0.10529009705845047</c:v>
                </c:pt>
                <c:pt idx="6">
                  <c:v>8.4290938151656683E-2</c:v>
                </c:pt>
                <c:pt idx="7">
                  <c:v>4.6193314761013314E-2</c:v>
                </c:pt>
                <c:pt idx="8">
                  <c:v>0.13362441607349637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126-8CFE-A8C92D2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912"/>
        <c:axId val="562867208"/>
      </c:scatterChart>
      <c:valAx>
        <c:axId val="56286491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7208"/>
        <c:crosses val="autoZero"/>
        <c:crossBetween val="midCat"/>
      </c:valAx>
      <c:valAx>
        <c:axId val="56286720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49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76006124234469"/>
          <c:y val="5.0925925925925923E-2"/>
          <c:w val="0.703059565470982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P!$Q$1</c:f>
              <c:strCache>
                <c:ptCount val="1"/>
                <c:pt idx="0">
                  <c:v>PnNE_20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P!$R$2:$R$10</c:f>
              <c:numCache>
                <c:formatCode>0.0000</c:formatCode>
                <c:ptCount val="9"/>
                <c:pt idx="0">
                  <c:v>4.9950671806138445</c:v>
                </c:pt>
                <c:pt idx="1">
                  <c:v>4.1200903801776123</c:v>
                </c:pt>
                <c:pt idx="2">
                  <c:v>4.1892268090110383</c:v>
                </c:pt>
                <c:pt idx="3">
                  <c:v>3.4098456679743876</c:v>
                </c:pt>
                <c:pt idx="4">
                  <c:v>3.9819398277823335</c:v>
                </c:pt>
                <c:pt idx="5">
                  <c:v>4.4984089676666192</c:v>
                </c:pt>
                <c:pt idx="6">
                  <c:v>4.8788952781206092</c:v>
                </c:pt>
                <c:pt idx="7">
                  <c:v>5.1233622039946818</c:v>
                </c:pt>
                <c:pt idx="8">
                  <c:v>4.9695886450378497</c:v>
                </c:pt>
              </c:numCache>
            </c:numRef>
          </c:xVal>
          <c:yVal>
            <c:numRef>
              <c:f>P!$Q$2:$Q$10</c:f>
              <c:numCache>
                <c:formatCode>0.0000</c:formatCode>
                <c:ptCount val="9"/>
                <c:pt idx="0">
                  <c:v>4.4591890785767836</c:v>
                </c:pt>
                <c:pt idx="1">
                  <c:v>3.5489493363979028</c:v>
                </c:pt>
                <c:pt idx="2">
                  <c:v>3.5656358247371278</c:v>
                </c:pt>
                <c:pt idx="3">
                  <c:v>3.8204089907806171</c:v>
                </c:pt>
                <c:pt idx="4">
                  <c:v>2.7242554694404162</c:v>
                </c:pt>
                <c:pt idx="5">
                  <c:v>4.113611972651098</c:v>
                </c:pt>
                <c:pt idx="6">
                  <c:v>4.800359304267932</c:v>
                </c:pt>
                <c:pt idx="7">
                  <c:v>5.3042169498792102</c:v>
                </c:pt>
                <c:pt idx="8">
                  <c:v>4.7976432577897796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9-444D-86EA-9E1C4E3C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912"/>
        <c:axId val="562867208"/>
      </c:scatterChart>
      <c:valAx>
        <c:axId val="56286491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7208"/>
        <c:crosses val="autoZero"/>
        <c:crossBetween val="midCat"/>
      </c:valAx>
      <c:valAx>
        <c:axId val="56286720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49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P!$S$1</c:f>
              <c:strCache>
                <c:ptCount val="1"/>
                <c:pt idx="0">
                  <c:v>PnNE_50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P!$R$2:$R$10</c:f>
              <c:numCache>
                <c:formatCode>0.0000</c:formatCode>
                <c:ptCount val="9"/>
                <c:pt idx="0">
                  <c:v>4.9950671806138445</c:v>
                </c:pt>
                <c:pt idx="1">
                  <c:v>4.1200903801776123</c:v>
                </c:pt>
                <c:pt idx="2">
                  <c:v>4.1892268090110383</c:v>
                </c:pt>
                <c:pt idx="3">
                  <c:v>3.4098456679743876</c:v>
                </c:pt>
                <c:pt idx="4">
                  <c:v>3.9819398277823335</c:v>
                </c:pt>
                <c:pt idx="5">
                  <c:v>4.4984089676666192</c:v>
                </c:pt>
                <c:pt idx="6">
                  <c:v>4.8788952781206092</c:v>
                </c:pt>
                <c:pt idx="7">
                  <c:v>5.1233622039946818</c:v>
                </c:pt>
                <c:pt idx="8">
                  <c:v>4.9695886450378497</c:v>
                </c:pt>
              </c:numCache>
            </c:numRef>
          </c:xVal>
          <c:yVal>
            <c:numRef>
              <c:f>P!$S$2:$S$10</c:f>
              <c:numCache>
                <c:formatCode>0.0000</c:formatCode>
                <c:ptCount val="9"/>
                <c:pt idx="0">
                  <c:v>5.236803392238067</c:v>
                </c:pt>
                <c:pt idx="1">
                  <c:v>4.3606804123046068</c:v>
                </c:pt>
                <c:pt idx="2">
                  <c:v>4.243859513102012</c:v>
                </c:pt>
                <c:pt idx="3">
                  <c:v>4.0292477437026681</c:v>
                </c:pt>
                <c:pt idx="4">
                  <c:v>3.5000430257710322</c:v>
                </c:pt>
                <c:pt idx="5">
                  <c:v>4.6106327355787426</c:v>
                </c:pt>
                <c:pt idx="6">
                  <c:v>4.9084975392011518</c:v>
                </c:pt>
                <c:pt idx="7">
                  <c:v>5.3538758631525383</c:v>
                </c:pt>
                <c:pt idx="8">
                  <c:v>4.7477725487566262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0-453F-B6FB-BDC006BC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912"/>
        <c:axId val="562867208"/>
      </c:scatterChart>
      <c:valAx>
        <c:axId val="56286491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7208"/>
        <c:crosses val="autoZero"/>
        <c:crossBetween val="midCat"/>
      </c:valAx>
      <c:valAx>
        <c:axId val="56286720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Pn_50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49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151543</xdr:colOff>
      <xdr:row>42</xdr:row>
      <xdr:rowOff>160905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2D274-D1AF-4ADA-88AD-D657E54C0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7143" cy="81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543937</xdr:colOff>
      <xdr:row>41</xdr:row>
      <xdr:rowOff>143985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32486F-7AD3-4ECE-BFB9-0AC7133F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0"/>
          <a:ext cx="7249537" cy="795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180976</xdr:colOff>
      <xdr:row>10</xdr:row>
      <xdr:rowOff>100012</xdr:rowOff>
    </xdr:from>
    <xdr:to>
      <xdr:col>24</xdr:col>
      <xdr:colOff>571500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ADBAE-95AF-440A-AF94-4CE0A9D8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180974</xdr:colOff>
      <xdr:row>25</xdr:row>
      <xdr:rowOff>9525</xdr:rowOff>
    </xdr:from>
    <xdr:to>
      <xdr:col>24</xdr:col>
      <xdr:colOff>561975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3C5CB-8DCE-4E0D-8CD2-580AFF0FA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504827</xdr:colOff>
      <xdr:row>11</xdr:row>
      <xdr:rowOff>0</xdr:rowOff>
    </xdr:from>
    <xdr:to>
      <xdr:col>20</xdr:col>
      <xdr:colOff>76201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2E236-1BD4-475D-AF3F-24E02044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504825</xdr:colOff>
      <xdr:row>25</xdr:row>
      <xdr:rowOff>23813</xdr:rowOff>
    </xdr:from>
    <xdr:to>
      <xdr:col>20</xdr:col>
      <xdr:colOff>66676</xdr:colOff>
      <xdr:row>39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1B94D-AE6C-4DDA-8B70-14EB6854F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D9F1-0947-485D-94DE-D700F754C6D8}">
  <dimension ref="A1"/>
  <sheetViews>
    <sheetView workbookViewId="0">
      <selection activeCell="N46" sqref="N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6090-55E4-4F24-9717-4C49F9874ED8}">
  <dimension ref="A1:M11"/>
  <sheetViews>
    <sheetView topLeftCell="C1" workbookViewId="0">
      <selection activeCell="H28" sqref="H28"/>
    </sheetView>
  </sheetViews>
  <sheetFormatPr defaultRowHeight="15" x14ac:dyDescent="0.25"/>
  <cols>
    <col min="1" max="1" width="3.5703125" bestFit="1" customWidth="1"/>
    <col min="2" max="2" width="15.5703125" bestFit="1" customWidth="1"/>
    <col min="3" max="4" width="8" bestFit="1" customWidth="1"/>
    <col min="5" max="6" width="7" bestFit="1" customWidth="1"/>
    <col min="7" max="7" width="8" bestFit="1" customWidth="1"/>
    <col min="8" max="10" width="7.5703125" bestFit="1" customWidth="1"/>
    <col min="11" max="1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25</v>
      </c>
      <c r="I1" t="s">
        <v>24</v>
      </c>
      <c r="J1" t="s">
        <v>23</v>
      </c>
      <c r="K1" t="s">
        <v>20</v>
      </c>
      <c r="L1" t="s">
        <v>21</v>
      </c>
      <c r="M1" t="s">
        <v>22</v>
      </c>
    </row>
    <row r="2" spans="1:13" x14ac:dyDescent="0.25">
      <c r="A2">
        <v>1</v>
      </c>
      <c r="B2" t="s">
        <v>6</v>
      </c>
      <c r="C2">
        <v>1510000</v>
      </c>
      <c r="D2">
        <v>961160</v>
      </c>
      <c r="E2">
        <v>971520</v>
      </c>
      <c r="F2">
        <v>973090</v>
      </c>
      <c r="G2">
        <v>1515000</v>
      </c>
      <c r="H2">
        <v>960500</v>
      </c>
      <c r="I2">
        <v>968900</v>
      </c>
      <c r="J2">
        <v>971900</v>
      </c>
      <c r="K2" s="2">
        <f>-ATAN2(H3-H2,$G3-$G2)</f>
        <v>1.1630115881175067</v>
      </c>
      <c r="L2" s="2">
        <f>-ATAN2(I3-I2,$G3-$G2)</f>
        <v>1.4121410646084953</v>
      </c>
      <c r="M2" s="2">
        <f>-ATAN2(J3-J2,$G3-$G2)</f>
        <v>1.3561544892906898</v>
      </c>
    </row>
    <row r="3" spans="1:13" x14ac:dyDescent="0.25">
      <c r="A3">
        <v>2</v>
      </c>
      <c r="B3" t="s">
        <v>7</v>
      </c>
      <c r="C3">
        <v>1500000</v>
      </c>
      <c r="D3">
        <v>965660</v>
      </c>
      <c r="E3">
        <v>971750</v>
      </c>
      <c r="F3">
        <v>974900</v>
      </c>
      <c r="G3">
        <v>1505000</v>
      </c>
      <c r="H3">
        <v>964820</v>
      </c>
      <c r="I3">
        <v>970500</v>
      </c>
      <c r="J3">
        <v>974080</v>
      </c>
      <c r="K3" s="2">
        <f t="shared" ref="K3:M10" si="0">-ATAN2(H4-H3,$G4-$G3)</f>
        <v>1.4072697079739034</v>
      </c>
      <c r="L3" s="2">
        <f t="shared" si="0"/>
        <v>1.5478003811747809</v>
      </c>
      <c r="M3" s="2">
        <f t="shared" si="0"/>
        <v>1.5038963119660127</v>
      </c>
    </row>
    <row r="4" spans="1:13" x14ac:dyDescent="0.25">
      <c r="A4">
        <v>3</v>
      </c>
      <c r="B4" t="s">
        <v>8</v>
      </c>
      <c r="C4">
        <v>1490000</v>
      </c>
      <c r="D4">
        <v>968370</v>
      </c>
      <c r="E4">
        <v>971294</v>
      </c>
      <c r="F4">
        <v>975340</v>
      </c>
      <c r="G4">
        <v>1495000</v>
      </c>
      <c r="H4">
        <v>966470</v>
      </c>
      <c r="I4">
        <v>970730</v>
      </c>
      <c r="J4">
        <v>974750</v>
      </c>
      <c r="K4" s="2">
        <f t="shared" si="0"/>
        <v>1.6007873316517744</v>
      </c>
      <c r="L4" s="2">
        <f t="shared" si="0"/>
        <v>1.5038963119660127</v>
      </c>
      <c r="M4" s="2">
        <f t="shared" si="0"/>
        <v>1.5029008476318355</v>
      </c>
    </row>
    <row r="5" spans="1:13" x14ac:dyDescent="0.25">
      <c r="A5">
        <v>4</v>
      </c>
      <c r="C5">
        <v>1480000</v>
      </c>
      <c r="D5">
        <v>967240</v>
      </c>
      <c r="E5">
        <v>970620</v>
      </c>
      <c r="F5">
        <v>975580</v>
      </c>
      <c r="G5">
        <v>1485000</v>
      </c>
      <c r="H5">
        <v>966170</v>
      </c>
      <c r="I5">
        <v>971400</v>
      </c>
      <c r="J5">
        <v>975430</v>
      </c>
      <c r="K5" s="2">
        <f t="shared" si="0"/>
        <v>1.5877946894121426</v>
      </c>
      <c r="L5" s="2">
        <f t="shared" si="0"/>
        <v>1.7098922682769677</v>
      </c>
      <c r="M5" s="2">
        <f t="shared" si="0"/>
        <v>1.5468009332030268</v>
      </c>
    </row>
    <row r="6" spans="1:13" x14ac:dyDescent="0.25">
      <c r="A6">
        <v>5</v>
      </c>
      <c r="B6" t="s">
        <v>9</v>
      </c>
      <c r="C6">
        <v>1470000</v>
      </c>
      <c r="D6">
        <v>968820</v>
      </c>
      <c r="E6">
        <v>970840</v>
      </c>
      <c r="F6">
        <v>975800</v>
      </c>
      <c r="G6">
        <v>1475000</v>
      </c>
      <c r="H6">
        <v>966000</v>
      </c>
      <c r="I6">
        <v>970000</v>
      </c>
      <c r="J6">
        <v>975670</v>
      </c>
      <c r="K6" s="2">
        <f t="shared" si="0"/>
        <v>1.4513674007765582</v>
      </c>
      <c r="L6" s="2">
        <f t="shared" si="0"/>
        <v>1.4711276743037347</v>
      </c>
      <c r="M6" s="2">
        <f t="shared" si="0"/>
        <v>1.677390761494334</v>
      </c>
    </row>
    <row r="7" spans="1:13" x14ac:dyDescent="0.25">
      <c r="A7">
        <v>6</v>
      </c>
      <c r="C7">
        <v>1460000</v>
      </c>
      <c r="D7">
        <v>970170</v>
      </c>
      <c r="E7">
        <v>972650</v>
      </c>
      <c r="F7">
        <v>975570</v>
      </c>
      <c r="G7">
        <v>1465000</v>
      </c>
      <c r="H7">
        <v>967200</v>
      </c>
      <c r="I7">
        <v>971000</v>
      </c>
      <c r="J7">
        <v>974600</v>
      </c>
      <c r="K7" s="2">
        <f t="shared" si="0"/>
        <v>1.4464413322481351</v>
      </c>
      <c r="L7" s="2">
        <f t="shared" si="0"/>
        <v>1.3277009006130531</v>
      </c>
      <c r="M7" s="2">
        <f t="shared" si="0"/>
        <v>1.3352513460740334</v>
      </c>
    </row>
    <row r="8" spans="1:13" x14ac:dyDescent="0.25">
      <c r="A8">
        <v>7</v>
      </c>
      <c r="B8" t="s">
        <v>10</v>
      </c>
      <c r="C8">
        <v>1450000</v>
      </c>
      <c r="D8">
        <v>972420</v>
      </c>
      <c r="E8">
        <v>975580</v>
      </c>
      <c r="F8">
        <v>978500</v>
      </c>
      <c r="G8">
        <v>1455000</v>
      </c>
      <c r="H8">
        <v>968450</v>
      </c>
      <c r="I8">
        <v>973480</v>
      </c>
      <c r="J8">
        <v>977000</v>
      </c>
      <c r="K8" s="2">
        <f t="shared" si="0"/>
        <v>1.0527277983381755</v>
      </c>
      <c r="L8" s="2">
        <f t="shared" si="0"/>
        <v>1.2059028377833145</v>
      </c>
      <c r="M8" s="2">
        <f t="shared" si="0"/>
        <v>1.2520487663742521</v>
      </c>
    </row>
    <row r="9" spans="1:13" x14ac:dyDescent="0.25">
      <c r="A9">
        <v>8</v>
      </c>
      <c r="C9">
        <v>1440000</v>
      </c>
      <c r="D9">
        <v>977460</v>
      </c>
      <c r="E9">
        <v>977910</v>
      </c>
      <c r="F9">
        <v>982200</v>
      </c>
      <c r="G9">
        <v>1445000</v>
      </c>
      <c r="H9">
        <v>974150</v>
      </c>
      <c r="I9">
        <v>977300</v>
      </c>
      <c r="J9">
        <v>980300</v>
      </c>
      <c r="K9" s="2">
        <f t="shared" si="0"/>
        <v>0.92219484782003081</v>
      </c>
      <c r="L9" s="2">
        <f t="shared" si="0"/>
        <v>1.1031567230316675</v>
      </c>
      <c r="M9" s="2">
        <f t="shared" si="0"/>
        <v>1.1314354395103052</v>
      </c>
    </row>
    <row r="10" spans="1:13" x14ac:dyDescent="0.25">
      <c r="A10">
        <v>9</v>
      </c>
      <c r="B10" t="s">
        <v>11</v>
      </c>
      <c r="C10">
        <v>1430000</v>
      </c>
      <c r="D10">
        <v>984270</v>
      </c>
      <c r="E10">
        <v>984820</v>
      </c>
      <c r="F10">
        <v>985460</v>
      </c>
      <c r="G10">
        <v>1435000</v>
      </c>
      <c r="H10">
        <v>981730</v>
      </c>
      <c r="I10">
        <v>982350</v>
      </c>
      <c r="J10">
        <v>985000</v>
      </c>
      <c r="K10" s="2">
        <f t="shared" si="0"/>
        <v>1.376287039476694</v>
      </c>
      <c r="L10" s="2">
        <f t="shared" si="0"/>
        <v>1.330529054013958</v>
      </c>
      <c r="M10" s="2">
        <f t="shared" si="0"/>
        <v>1.4121410646084953</v>
      </c>
    </row>
    <row r="11" spans="1:13" x14ac:dyDescent="0.25">
      <c r="G11">
        <v>1425000</v>
      </c>
      <c r="H11">
        <v>983700</v>
      </c>
      <c r="I11">
        <v>984800</v>
      </c>
      <c r="J11">
        <v>986600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DBD9-8649-4079-9A00-B8C40F440532}">
  <dimension ref="A1:X28"/>
  <sheetViews>
    <sheetView tabSelected="1" workbookViewId="0">
      <selection activeCell="Q6" sqref="Q6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9.140625" bestFit="1" customWidth="1"/>
    <col min="4" max="4" width="7" bestFit="1" customWidth="1"/>
    <col min="5" max="5" width="8" bestFit="1" customWidth="1"/>
    <col min="6" max="7" width="11.140625" bestFit="1" customWidth="1"/>
    <col min="13" max="14" width="6.5703125" bestFit="1" customWidth="1"/>
    <col min="15" max="15" width="8.140625" bestFit="1" customWidth="1"/>
    <col min="16" max="20" width="8.140625" customWidth="1"/>
  </cols>
  <sheetData>
    <row r="1" spans="1:24" ht="15.75" thickBot="1" x14ac:dyDescent="0.3">
      <c r="A1" t="s">
        <v>18</v>
      </c>
      <c r="B1" t="s">
        <v>1</v>
      </c>
      <c r="C1" t="s">
        <v>12</v>
      </c>
      <c r="D1" t="s">
        <v>13</v>
      </c>
      <c r="E1" t="s">
        <v>2</v>
      </c>
      <c r="F1" t="s">
        <v>14</v>
      </c>
      <c r="G1" t="s">
        <v>15</v>
      </c>
      <c r="H1" t="s">
        <v>16</v>
      </c>
      <c r="I1" t="s">
        <v>17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Q1" t="s">
        <v>35</v>
      </c>
      <c r="R1" t="s">
        <v>36</v>
      </c>
      <c r="S1" t="s">
        <v>37</v>
      </c>
      <c r="V1" t="s">
        <v>32</v>
      </c>
      <c r="W1" t="s">
        <v>33</v>
      </c>
      <c r="X1" t="s">
        <v>34</v>
      </c>
    </row>
    <row r="2" spans="1:24" x14ac:dyDescent="0.25">
      <c r="A2">
        <v>1</v>
      </c>
      <c r="B2" t="s">
        <v>6</v>
      </c>
      <c r="C2">
        <v>20</v>
      </c>
      <c r="D2">
        <v>961160</v>
      </c>
      <c r="E2">
        <v>1510000</v>
      </c>
      <c r="F2">
        <v>-3.5169999999999999</v>
      </c>
      <c r="G2">
        <v>-3.1030000000000002</v>
      </c>
      <c r="H2">
        <v>-7.3200000000000001E-2</v>
      </c>
      <c r="I2">
        <v>6.6600000000000006E-2</v>
      </c>
      <c r="J2" s="2">
        <v>1.1630115881175067</v>
      </c>
      <c r="K2" s="2">
        <f>-ATAN2(F2,G2)-PI()/2</f>
        <v>0.84785459071240155</v>
      </c>
      <c r="L2" s="2">
        <f>-ATAN2(H2,I2)-PI()/2</f>
        <v>-3.9741660899442581</v>
      </c>
      <c r="M2" s="4">
        <f>SQRT(F2^2+G2^2)*COS(J2-K2)</f>
        <v>4.4591890785767836</v>
      </c>
      <c r="N2" s="5">
        <f>SQRT(H2^2+I2^2)*COS(J2-L2)</f>
        <v>4.0785709290192297E-2</v>
      </c>
      <c r="O2" s="3">
        <f>M2*0.63+N2*0.34</f>
        <v>2.8231562606620391</v>
      </c>
      <c r="P2" s="3"/>
      <c r="Q2" s="2">
        <v>4.4591890785767836</v>
      </c>
      <c r="R2" s="2">
        <v>4.9950671806138445</v>
      </c>
      <c r="S2" s="2">
        <v>5.236803392238067</v>
      </c>
      <c r="T2" s="3"/>
      <c r="V2" s="1">
        <v>4.0785709290192297E-2</v>
      </c>
      <c r="W2" s="1">
        <v>8.5982380464779073E-2</v>
      </c>
      <c r="X2" s="1">
        <v>0.10328893548369533</v>
      </c>
    </row>
    <row r="3" spans="1:24" x14ac:dyDescent="0.25">
      <c r="A3">
        <v>2</v>
      </c>
      <c r="B3" t="s">
        <v>7</v>
      </c>
      <c r="C3">
        <v>20</v>
      </c>
      <c r="D3">
        <v>965660</v>
      </c>
      <c r="E3">
        <v>1500000</v>
      </c>
      <c r="F3">
        <v>-3.2440000000000002</v>
      </c>
      <c r="G3">
        <v>-2.1389999999999998</v>
      </c>
      <c r="H3">
        <v>-0.1045</v>
      </c>
      <c r="I3">
        <v>0.11600000000000001</v>
      </c>
      <c r="J3" s="2">
        <v>1.4072697079739034</v>
      </c>
      <c r="K3" s="2">
        <f t="shared" ref="K3:K28" si="0">-ATAN2(F3,G3)-PI()/2</f>
        <v>0.98786148857108502</v>
      </c>
      <c r="L3" s="2">
        <f t="shared" ref="L3:L28" si="1">-ATAN2(H3,I3)-PI()/2</f>
        <v>-3.8748838324648265</v>
      </c>
      <c r="M3" s="6">
        <f t="shared" ref="M3:M28" si="2">SQRT(F3^2+G3^2)*COS(J3-K3)</f>
        <v>3.5489493363979028</v>
      </c>
      <c r="N3" s="7">
        <f t="shared" ref="N3:N28" si="3">SQRT(H3^2+I3^2)*COS(J3-L3)</f>
        <v>8.4221237068483237E-2</v>
      </c>
      <c r="O3" s="3">
        <f t="shared" ref="O3:O28" si="4">M3*0.63+N3*0.34</f>
        <v>2.2644733025339634</v>
      </c>
      <c r="P3" s="3"/>
      <c r="Q3" s="2">
        <v>3.5489493363979028</v>
      </c>
      <c r="R3" s="2">
        <v>4.1200903801776123</v>
      </c>
      <c r="S3" s="2">
        <v>4.3606804123046068</v>
      </c>
      <c r="T3" s="3"/>
      <c r="V3" s="1">
        <v>8.4221237068483237E-2</v>
      </c>
      <c r="W3" s="1">
        <v>0.1612059666593324</v>
      </c>
      <c r="X3" s="1">
        <v>0.14757244453502483</v>
      </c>
    </row>
    <row r="4" spans="1:24" x14ac:dyDescent="0.25">
      <c r="A4">
        <v>3</v>
      </c>
      <c r="B4" t="s">
        <v>8</v>
      </c>
      <c r="C4">
        <v>20</v>
      </c>
      <c r="D4">
        <v>986370</v>
      </c>
      <c r="E4">
        <v>1490000</v>
      </c>
      <c r="F4">
        <v>-3.6360000000000001</v>
      </c>
      <c r="G4">
        <v>-2.2919999999999998</v>
      </c>
      <c r="H4">
        <v>-0.16969999999999999</v>
      </c>
      <c r="I4">
        <v>0.27600000000000002</v>
      </c>
      <c r="J4" s="2">
        <v>1.6007873316517744</v>
      </c>
      <c r="K4" s="2">
        <f t="shared" si="0"/>
        <v>1.0083497383350104</v>
      </c>
      <c r="L4" s="2">
        <f t="shared" si="1"/>
        <v>-3.6928634562601781</v>
      </c>
      <c r="M4" s="6">
        <f t="shared" si="2"/>
        <v>3.5656358247371278</v>
      </c>
      <c r="N4" s="7">
        <f t="shared" si="3"/>
        <v>0.17789996302091055</v>
      </c>
      <c r="O4" s="3">
        <f t="shared" si="4"/>
        <v>2.3068365570115001</v>
      </c>
      <c r="P4" s="3"/>
      <c r="Q4" s="2">
        <v>3.5656358247371278</v>
      </c>
      <c r="R4" s="2">
        <v>4.1892268090110383</v>
      </c>
      <c r="S4" s="2">
        <v>4.243859513102012</v>
      </c>
      <c r="T4" s="3"/>
      <c r="V4" s="1">
        <v>0.17789996302091055</v>
      </c>
      <c r="W4" s="1">
        <v>0.15130178340669687</v>
      </c>
      <c r="X4" s="1">
        <v>0.15002234836675554</v>
      </c>
    </row>
    <row r="5" spans="1:24" x14ac:dyDescent="0.25">
      <c r="A5">
        <v>4</v>
      </c>
      <c r="C5">
        <v>20</v>
      </c>
      <c r="D5">
        <v>967240</v>
      </c>
      <c r="E5">
        <v>1480000</v>
      </c>
      <c r="F5">
        <v>-3.8679999999999999</v>
      </c>
      <c r="G5">
        <v>-2.7669999999999999</v>
      </c>
      <c r="H5">
        <v>-0.1222</v>
      </c>
      <c r="I5">
        <v>0.1583</v>
      </c>
      <c r="J5" s="2">
        <v>1.5877946894121426</v>
      </c>
      <c r="K5" s="2">
        <f t="shared" si="0"/>
        <v>0.94983798512185169</v>
      </c>
      <c r="L5" s="2">
        <f t="shared" si="1"/>
        <v>-3.798995647299384</v>
      </c>
      <c r="M5" s="6">
        <f t="shared" si="2"/>
        <v>3.8204089907806171</v>
      </c>
      <c r="N5" s="7">
        <f t="shared" si="3"/>
        <v>0.12487305714674427</v>
      </c>
      <c r="O5" s="3">
        <f t="shared" si="4"/>
        <v>2.4493145036216819</v>
      </c>
      <c r="P5" s="3"/>
      <c r="Q5" s="2">
        <v>3.8204089907806171</v>
      </c>
      <c r="R5" s="2">
        <v>3.4098456679743876</v>
      </c>
      <c r="S5" s="2">
        <v>4.0292477437026681</v>
      </c>
      <c r="T5" s="3"/>
      <c r="V5" s="1">
        <v>0.12487305714674427</v>
      </c>
      <c r="W5" s="1">
        <v>0.20779350528720791</v>
      </c>
      <c r="X5" s="1">
        <v>0.1651532427133619</v>
      </c>
    </row>
    <row r="6" spans="1:24" x14ac:dyDescent="0.25">
      <c r="A6">
        <v>5</v>
      </c>
      <c r="B6" t="s">
        <v>9</v>
      </c>
      <c r="C6">
        <v>20</v>
      </c>
      <c r="D6">
        <v>968820</v>
      </c>
      <c r="E6">
        <v>1470000</v>
      </c>
      <c r="F6">
        <v>-2.5920000000000001</v>
      </c>
      <c r="G6">
        <v>-1.2649999999999999</v>
      </c>
      <c r="H6">
        <v>-0.14330000000000001</v>
      </c>
      <c r="I6">
        <v>0.2016</v>
      </c>
      <c r="J6" s="2">
        <v>1.4513674007765582</v>
      </c>
      <c r="K6" s="2">
        <f t="shared" si="0"/>
        <v>1.1167623152431432</v>
      </c>
      <c r="L6" s="2">
        <f t="shared" si="1"/>
        <v>-3.7595391874000956</v>
      </c>
      <c r="M6" s="6">
        <f t="shared" si="2"/>
        <v>2.7242554694404162</v>
      </c>
      <c r="N6" s="7">
        <f t="shared" si="3"/>
        <v>0.11825957447850026</v>
      </c>
      <c r="O6" s="3">
        <f t="shared" si="4"/>
        <v>1.7564892010701523</v>
      </c>
      <c r="P6" s="3"/>
      <c r="Q6" s="2">
        <v>2.7242554694404162</v>
      </c>
      <c r="R6" s="2">
        <v>3.9819398277823335</v>
      </c>
      <c r="S6" s="2">
        <v>3.5000430257710322</v>
      </c>
      <c r="T6" s="3"/>
      <c r="V6" s="1">
        <v>0.11825957447850026</v>
      </c>
      <c r="W6" s="1">
        <v>0.13673801067865668</v>
      </c>
      <c r="X6" s="1">
        <v>0.20461958878954703</v>
      </c>
    </row>
    <row r="7" spans="1:24" x14ac:dyDescent="0.25">
      <c r="A7">
        <v>6</v>
      </c>
      <c r="C7">
        <v>20</v>
      </c>
      <c r="D7">
        <v>970170</v>
      </c>
      <c r="E7">
        <v>1460000</v>
      </c>
      <c r="F7">
        <v>-3.78</v>
      </c>
      <c r="G7">
        <v>-2.9249999999999998</v>
      </c>
      <c r="H7">
        <v>-0.11799999999999999</v>
      </c>
      <c r="I7">
        <v>0.13</v>
      </c>
      <c r="J7" s="2">
        <v>1.4464413322481351</v>
      </c>
      <c r="K7" s="2">
        <f t="shared" si="0"/>
        <v>0.91223044437117018</v>
      </c>
      <c r="L7" s="2">
        <f t="shared" si="1"/>
        <v>-3.8786414303353385</v>
      </c>
      <c r="M7" s="6">
        <f t="shared" si="2"/>
        <v>4.113611972651098</v>
      </c>
      <c r="N7" s="7">
        <f t="shared" si="3"/>
        <v>0.10096427395561566</v>
      </c>
      <c r="O7" s="3">
        <f t="shared" si="4"/>
        <v>2.6259033959151008</v>
      </c>
      <c r="P7" s="3"/>
      <c r="Q7" s="2">
        <v>4.113611972651098</v>
      </c>
      <c r="R7" s="2">
        <v>4.4984089676666192</v>
      </c>
      <c r="S7" s="2">
        <v>4.6106327355787426</v>
      </c>
      <c r="T7" s="3"/>
      <c r="V7" s="1">
        <v>0.10096427395561566</v>
      </c>
      <c r="W7" s="1">
        <v>9.3213857498938499E-2</v>
      </c>
      <c r="X7" s="1">
        <v>0.10529009705845047</v>
      </c>
    </row>
    <row r="8" spans="1:24" x14ac:dyDescent="0.25">
      <c r="A8">
        <v>7</v>
      </c>
      <c r="B8" t="s">
        <v>10</v>
      </c>
      <c r="C8">
        <v>20</v>
      </c>
      <c r="D8">
        <v>972420</v>
      </c>
      <c r="E8">
        <v>1450000</v>
      </c>
      <c r="F8">
        <v>-3.7549999999999999</v>
      </c>
      <c r="G8">
        <v>-3.1059999999999999</v>
      </c>
      <c r="H8">
        <v>-0.11310000000000001</v>
      </c>
      <c r="I8">
        <v>9.9199999999999997E-2</v>
      </c>
      <c r="J8" s="2">
        <v>1.0527277983381755</v>
      </c>
      <c r="K8" s="2">
        <f t="shared" si="0"/>
        <v>0.87971016257951407</v>
      </c>
      <c r="L8" s="2">
        <f t="shared" si="1"/>
        <v>-3.9923708872750661</v>
      </c>
      <c r="M8" s="6">
        <f t="shared" si="2"/>
        <v>4.800359304267932</v>
      </c>
      <c r="N8" s="7">
        <f t="shared" si="3"/>
        <v>4.9134567293016136E-2</v>
      </c>
      <c r="O8" s="3">
        <f t="shared" si="4"/>
        <v>3.0409321145684225</v>
      </c>
      <c r="P8" s="3"/>
      <c r="Q8" s="2">
        <v>4.800359304267932</v>
      </c>
      <c r="R8" s="2">
        <v>4.8788952781206092</v>
      </c>
      <c r="S8" s="2">
        <v>4.9084975392011518</v>
      </c>
      <c r="T8" s="3"/>
      <c r="V8" s="1">
        <v>4.9134567293016136E-2</v>
      </c>
      <c r="W8" s="1">
        <v>6.9971332592091762E-2</v>
      </c>
      <c r="X8" s="1">
        <v>8.4290938151656683E-2</v>
      </c>
    </row>
    <row r="9" spans="1:24" x14ac:dyDescent="0.25">
      <c r="A9">
        <v>8</v>
      </c>
      <c r="C9">
        <v>20</v>
      </c>
      <c r="D9">
        <v>977460</v>
      </c>
      <c r="E9">
        <v>1440000</v>
      </c>
      <c r="F9">
        <v>-3.9489999999999998</v>
      </c>
      <c r="G9">
        <v>-3.5710000000000002</v>
      </c>
      <c r="H9">
        <v>-7.51E-2</v>
      </c>
      <c r="I9">
        <v>5.6500000000000002E-2</v>
      </c>
      <c r="J9" s="2">
        <v>0.92219484782003081</v>
      </c>
      <c r="K9" s="2">
        <f t="shared" si="0"/>
        <v>0.83562184980544352</v>
      </c>
      <c r="L9" s="2">
        <f t="shared" si="1"/>
        <v>-4.067398194038307</v>
      </c>
      <c r="M9" s="6">
        <f t="shared" si="2"/>
        <v>5.3042169498792102</v>
      </c>
      <c r="N9" s="7">
        <f t="shared" si="3"/>
        <v>2.5719302063766127E-2</v>
      </c>
      <c r="O9" s="3">
        <f t="shared" si="4"/>
        <v>3.3504012411255828</v>
      </c>
      <c r="P9" s="3"/>
      <c r="Q9" s="2">
        <v>5.3042169498792102</v>
      </c>
      <c r="R9" s="2">
        <v>5.1233622039946818</v>
      </c>
      <c r="S9" s="2">
        <v>5.3538758631525383</v>
      </c>
      <c r="T9" s="3"/>
      <c r="V9" s="1">
        <v>2.5719302063766127E-2</v>
      </c>
      <c r="W9" s="1">
        <v>4.7763102590225898E-2</v>
      </c>
      <c r="X9" s="1">
        <v>4.6193314761013314E-2</v>
      </c>
    </row>
    <row r="10" spans="1:24" ht="15.75" thickBot="1" x14ac:dyDescent="0.3">
      <c r="A10">
        <v>9</v>
      </c>
      <c r="B10" t="s">
        <v>11</v>
      </c>
      <c r="C10">
        <v>20</v>
      </c>
      <c r="D10">
        <v>984270</v>
      </c>
      <c r="E10">
        <v>1430000</v>
      </c>
      <c r="F10">
        <v>-4.1710000000000003</v>
      </c>
      <c r="G10">
        <v>-3.649</v>
      </c>
      <c r="H10">
        <v>-0.23050000000000001</v>
      </c>
      <c r="I10">
        <v>0.45979999999999999</v>
      </c>
      <c r="J10" s="2">
        <v>1.376287039476694</v>
      </c>
      <c r="K10" s="2">
        <f t="shared" si="0"/>
        <v>0.85205120096573861</v>
      </c>
      <c r="L10" s="2">
        <f t="shared" si="1"/>
        <v>-3.6062836497434878</v>
      </c>
      <c r="M10" s="8">
        <f t="shared" si="2"/>
        <v>4.7976432577897796</v>
      </c>
      <c r="N10" s="9">
        <f t="shared" si="3"/>
        <v>0.13728088882099151</v>
      </c>
      <c r="O10" s="3">
        <f t="shared" si="4"/>
        <v>3.0691907546066983</v>
      </c>
      <c r="P10" s="3"/>
      <c r="Q10" s="2">
        <v>4.7976432577897796</v>
      </c>
      <c r="R10" s="2">
        <v>4.9695886450378497</v>
      </c>
      <c r="S10" s="2">
        <v>4.7477725487566262</v>
      </c>
      <c r="T10" s="3"/>
      <c r="V10" s="1">
        <v>0.13728088882099151</v>
      </c>
      <c r="W10" s="1">
        <v>9.4522482907535219E-2</v>
      </c>
      <c r="X10" s="1">
        <v>0.13362441607349637</v>
      </c>
    </row>
    <row r="11" spans="1:24" x14ac:dyDescent="0.25">
      <c r="A11">
        <v>10</v>
      </c>
      <c r="B11" t="s">
        <v>6</v>
      </c>
      <c r="C11">
        <v>30</v>
      </c>
      <c r="D11">
        <v>971520</v>
      </c>
      <c r="E11">
        <v>1510000</v>
      </c>
      <c r="F11">
        <v>-4.3449999999999998</v>
      </c>
      <c r="G11">
        <v>-4.46</v>
      </c>
      <c r="H11">
        <v>-0.1061</v>
      </c>
      <c r="I11">
        <v>0.11890000000000001</v>
      </c>
      <c r="J11" s="2">
        <v>1.4121410646084953</v>
      </c>
      <c r="K11" s="2">
        <f t="shared" si="0"/>
        <v>0.77233814504015808</v>
      </c>
      <c r="L11" s="2">
        <f t="shared" si="1"/>
        <v>-3.8701631799063039</v>
      </c>
      <c r="M11" s="4">
        <f t="shared" si="2"/>
        <v>4.9950671806138445</v>
      </c>
      <c r="N11" s="5">
        <f t="shared" si="3"/>
        <v>8.5982380464779073E-2</v>
      </c>
      <c r="O11" s="3">
        <f t="shared" si="4"/>
        <v>3.1761263331447469</v>
      </c>
      <c r="P11" s="3"/>
      <c r="Q11" s="10">
        <f>AVERAGE(Q2:Q10)/AVERAGE(R2:R10)</f>
        <v>0.9245102152145952</v>
      </c>
      <c r="R11" s="3"/>
      <c r="S11" s="10">
        <f>AVERAGE(S2:S10)/AVERAGE(R2:R10)</f>
        <v>1.0205392392836119</v>
      </c>
      <c r="T11" s="3"/>
    </row>
    <row r="12" spans="1:24" x14ac:dyDescent="0.25">
      <c r="A12">
        <v>11</v>
      </c>
      <c r="B12" t="s">
        <v>7</v>
      </c>
      <c r="C12">
        <v>30</v>
      </c>
      <c r="D12">
        <v>971750</v>
      </c>
      <c r="E12">
        <v>1500000</v>
      </c>
      <c r="F12">
        <v>-4.0369999999999999</v>
      </c>
      <c r="G12">
        <v>-3.66</v>
      </c>
      <c r="H12">
        <v>-0.16750000000000001</v>
      </c>
      <c r="I12">
        <v>0.27179999999999999</v>
      </c>
      <c r="J12" s="2">
        <v>1.5478003811747809</v>
      </c>
      <c r="K12" s="2">
        <f t="shared" si="0"/>
        <v>0.83433917318115292</v>
      </c>
      <c r="L12" s="2">
        <f t="shared" si="1"/>
        <v>-3.693883742241761</v>
      </c>
      <c r="M12" s="6">
        <f t="shared" si="2"/>
        <v>4.1200903801776123</v>
      </c>
      <c r="N12" s="7">
        <f t="shared" si="3"/>
        <v>0.1612059666593324</v>
      </c>
      <c r="O12" s="3">
        <f t="shared" si="4"/>
        <v>2.6504669681760689</v>
      </c>
      <c r="P12" s="3"/>
      <c r="Q12" s="3"/>
      <c r="R12" s="3"/>
      <c r="S12" s="3"/>
      <c r="T12" s="3"/>
    </row>
    <row r="13" spans="1:24" x14ac:dyDescent="0.25">
      <c r="A13">
        <v>12</v>
      </c>
      <c r="B13" t="s">
        <v>8</v>
      </c>
      <c r="C13">
        <v>30</v>
      </c>
      <c r="D13">
        <v>971294</v>
      </c>
      <c r="E13">
        <v>1490000</v>
      </c>
      <c r="F13">
        <v>-3.9670000000000001</v>
      </c>
      <c r="G13">
        <v>-3.4569999999999999</v>
      </c>
      <c r="H13">
        <v>-0.17019999999999999</v>
      </c>
      <c r="I13">
        <v>0.27700000000000002</v>
      </c>
      <c r="J13" s="2">
        <v>1.5038963119660127</v>
      </c>
      <c r="K13" s="2">
        <f t="shared" si="0"/>
        <v>0.85398652644518691</v>
      </c>
      <c r="L13" s="2">
        <f t="shared" si="1"/>
        <v>-3.6925625114925351</v>
      </c>
      <c r="M13" s="6">
        <f t="shared" si="2"/>
        <v>4.1892268090110383</v>
      </c>
      <c r="N13" s="7">
        <f t="shared" si="3"/>
        <v>0.15130178340669687</v>
      </c>
      <c r="O13" s="3">
        <f t="shared" si="4"/>
        <v>2.6906554960352311</v>
      </c>
      <c r="P13" s="3"/>
      <c r="Q13" s="3"/>
      <c r="R13" s="3"/>
      <c r="S13" s="3"/>
      <c r="T13" s="3"/>
    </row>
    <row r="14" spans="1:24" x14ac:dyDescent="0.25">
      <c r="A14">
        <v>13</v>
      </c>
      <c r="C14">
        <v>30</v>
      </c>
      <c r="D14">
        <v>970620</v>
      </c>
      <c r="E14">
        <v>1480000</v>
      </c>
      <c r="F14">
        <v>-3.8959999999999999</v>
      </c>
      <c r="G14">
        <v>-3.2349999999999999</v>
      </c>
      <c r="H14">
        <v>-0.1709</v>
      </c>
      <c r="I14">
        <v>0.27800000000000002</v>
      </c>
      <c r="J14" s="2">
        <v>1.7098922682769677</v>
      </c>
      <c r="K14" s="2">
        <f t="shared" si="0"/>
        <v>0.87782791550452055</v>
      </c>
      <c r="L14" s="2">
        <f t="shared" si="1"/>
        <v>-3.6927859000233134</v>
      </c>
      <c r="M14" s="6">
        <f t="shared" si="2"/>
        <v>3.4098456679743876</v>
      </c>
      <c r="N14" s="7">
        <f t="shared" si="3"/>
        <v>0.20779350528720791</v>
      </c>
      <c r="O14" s="3">
        <f t="shared" si="4"/>
        <v>2.2188525626215148</v>
      </c>
      <c r="P14" s="3"/>
      <c r="Q14" s="3"/>
      <c r="R14" s="3"/>
      <c r="S14" s="3"/>
      <c r="T14" s="3"/>
    </row>
    <row r="15" spans="1:24" x14ac:dyDescent="0.25">
      <c r="A15">
        <v>14</v>
      </c>
      <c r="B15" t="s">
        <v>9</v>
      </c>
      <c r="C15">
        <v>30</v>
      </c>
      <c r="D15">
        <v>970840</v>
      </c>
      <c r="E15">
        <v>1470000</v>
      </c>
      <c r="F15">
        <v>-3.7130000000000001</v>
      </c>
      <c r="G15">
        <v>-2.8879999999999999</v>
      </c>
      <c r="H15">
        <v>-0.16270000000000001</v>
      </c>
      <c r="I15">
        <v>0.25280000000000002</v>
      </c>
      <c r="J15" s="2">
        <v>1.4711276743037347</v>
      </c>
      <c r="K15" s="2">
        <f t="shared" si="0"/>
        <v>0.90973451270713745</v>
      </c>
      <c r="L15" s="2">
        <f t="shared" si="1"/>
        <v>-3.7134497696312705</v>
      </c>
      <c r="M15" s="6">
        <f t="shared" si="2"/>
        <v>3.9819398277823335</v>
      </c>
      <c r="N15" s="7">
        <f t="shared" si="3"/>
        <v>0.13673801067865668</v>
      </c>
      <c r="O15" s="3">
        <f t="shared" si="4"/>
        <v>2.5551130151336134</v>
      </c>
      <c r="P15" s="3"/>
      <c r="Q15" s="3"/>
      <c r="R15" s="3"/>
      <c r="S15" s="3"/>
      <c r="T15" s="3"/>
    </row>
    <row r="16" spans="1:24" x14ac:dyDescent="0.25">
      <c r="A16">
        <v>15</v>
      </c>
      <c r="C16">
        <v>30</v>
      </c>
      <c r="D16">
        <v>972650</v>
      </c>
      <c r="E16">
        <v>1460000</v>
      </c>
      <c r="F16">
        <v>-3.82</v>
      </c>
      <c r="G16">
        <v>-3.2850000000000001</v>
      </c>
      <c r="H16">
        <v>-0.1472</v>
      </c>
      <c r="I16">
        <v>0.20630000000000001</v>
      </c>
      <c r="J16" s="2">
        <v>1.3277009006130531</v>
      </c>
      <c r="K16" s="2">
        <f t="shared" si="0"/>
        <v>0.86055541667317703</v>
      </c>
      <c r="L16" s="2">
        <f t="shared" si="1"/>
        <v>-3.7613375756046077</v>
      </c>
      <c r="M16" s="6">
        <f t="shared" si="2"/>
        <v>4.4984089676666192</v>
      </c>
      <c r="N16" s="7">
        <f t="shared" si="3"/>
        <v>9.3213857498938499E-2</v>
      </c>
      <c r="O16" s="3">
        <f t="shared" si="4"/>
        <v>2.8656903611796096</v>
      </c>
      <c r="P16" s="3"/>
      <c r="Q16" s="3"/>
      <c r="R16" s="3"/>
      <c r="S16" s="3"/>
      <c r="T16" s="3"/>
    </row>
    <row r="17" spans="1:20" x14ac:dyDescent="0.25">
      <c r="A17">
        <v>16</v>
      </c>
      <c r="B17" t="s">
        <v>10</v>
      </c>
      <c r="C17">
        <v>30</v>
      </c>
      <c r="D17">
        <v>975580</v>
      </c>
      <c r="E17">
        <v>1450000</v>
      </c>
      <c r="F17">
        <v>-3.8719999999999999</v>
      </c>
      <c r="G17">
        <v>-3.536</v>
      </c>
      <c r="H17">
        <v>-0.1416</v>
      </c>
      <c r="I17">
        <v>0.17460000000000001</v>
      </c>
      <c r="J17" s="2">
        <v>1.2059028377833145</v>
      </c>
      <c r="K17" s="2">
        <f t="shared" si="0"/>
        <v>0.83072347083932474</v>
      </c>
      <c r="L17" s="2">
        <f t="shared" si="1"/>
        <v>-3.8230029425293273</v>
      </c>
      <c r="M17" s="6">
        <f t="shared" si="2"/>
        <v>4.8788952781206092</v>
      </c>
      <c r="N17" s="7">
        <f t="shared" si="3"/>
        <v>6.9971332592091762E-2</v>
      </c>
      <c r="O17" s="3">
        <f t="shared" si="4"/>
        <v>3.0974942782972947</v>
      </c>
      <c r="P17" s="3"/>
      <c r="Q17" s="3"/>
      <c r="R17" s="3"/>
      <c r="S17" s="3"/>
      <c r="T17" s="3"/>
    </row>
    <row r="18" spans="1:20" x14ac:dyDescent="0.25">
      <c r="A18">
        <v>17</v>
      </c>
      <c r="C18">
        <v>30</v>
      </c>
      <c r="D18">
        <v>977910</v>
      </c>
      <c r="E18">
        <v>1440000</v>
      </c>
      <c r="F18">
        <v>-3.9119999999999999</v>
      </c>
      <c r="G18">
        <v>-3.6190000000000002</v>
      </c>
      <c r="H18">
        <v>-9.3100000000000002E-2</v>
      </c>
      <c r="I18">
        <v>7.8399999999999997E-2</v>
      </c>
      <c r="J18" s="2">
        <v>1.1031567230316675</v>
      </c>
      <c r="K18" s="2">
        <f t="shared" si="0"/>
        <v>0.82428440685028015</v>
      </c>
      <c r="L18" s="2">
        <f t="shared" si="1"/>
        <v>-4.0124961106654462</v>
      </c>
      <c r="M18" s="6">
        <f t="shared" si="2"/>
        <v>5.1233622039946818</v>
      </c>
      <c r="N18" s="7">
        <f t="shared" si="3"/>
        <v>4.7763102590225898E-2</v>
      </c>
      <c r="O18" s="3">
        <f t="shared" si="4"/>
        <v>3.2439576433973265</v>
      </c>
      <c r="P18" s="3"/>
      <c r="Q18" s="3"/>
      <c r="R18" s="3"/>
      <c r="S18" s="3"/>
      <c r="T18" s="3"/>
    </row>
    <row r="19" spans="1:20" ht="15.75" thickBot="1" x14ac:dyDescent="0.3">
      <c r="A19">
        <v>18</v>
      </c>
      <c r="B19" t="s">
        <v>11</v>
      </c>
      <c r="C19">
        <v>30</v>
      </c>
      <c r="D19">
        <v>984820</v>
      </c>
      <c r="E19">
        <v>1430000</v>
      </c>
      <c r="F19">
        <v>-4.1520000000000001</v>
      </c>
      <c r="G19">
        <v>-3.9369999999999998</v>
      </c>
      <c r="H19">
        <v>-0.23050000000000001</v>
      </c>
      <c r="I19">
        <v>0.54359999999999997</v>
      </c>
      <c r="J19" s="2">
        <v>1.330529054013958</v>
      </c>
      <c r="K19" s="2">
        <f t="shared" si="0"/>
        <v>0.8119712122112368</v>
      </c>
      <c r="L19" s="2">
        <f t="shared" si="1"/>
        <v>-3.5426371930837393</v>
      </c>
      <c r="M19" s="8">
        <f t="shared" si="2"/>
        <v>4.9695886450378497</v>
      </c>
      <c r="N19" s="9">
        <f t="shared" si="3"/>
        <v>9.4522482907535219E-2</v>
      </c>
      <c r="O19" s="3">
        <f t="shared" si="4"/>
        <v>3.1629784905624074</v>
      </c>
      <c r="P19" s="3"/>
      <c r="Q19" s="3"/>
      <c r="R19" s="3"/>
      <c r="S19" s="3"/>
      <c r="T19" s="3"/>
    </row>
    <row r="20" spans="1:20" x14ac:dyDescent="0.25">
      <c r="A20">
        <v>19</v>
      </c>
      <c r="B20" t="s">
        <v>6</v>
      </c>
      <c r="C20">
        <v>50</v>
      </c>
      <c r="D20">
        <v>973090</v>
      </c>
      <c r="E20">
        <v>1510000</v>
      </c>
      <c r="F20">
        <v>-4.3739999999999997</v>
      </c>
      <c r="G20">
        <v>-4.5220000000000002</v>
      </c>
      <c r="H20">
        <v>-0.16270000000000001</v>
      </c>
      <c r="I20">
        <v>0.26140000000000002</v>
      </c>
      <c r="J20" s="2">
        <v>1.3561544892906898</v>
      </c>
      <c r="K20" s="2">
        <f t="shared" si="0"/>
        <v>0.76876300739329118</v>
      </c>
      <c r="L20" s="2">
        <f t="shared" si="1"/>
        <v>-3.6983329150623696</v>
      </c>
      <c r="M20" s="4">
        <f t="shared" si="2"/>
        <v>5.236803392238067</v>
      </c>
      <c r="N20" s="5">
        <f t="shared" si="3"/>
        <v>0.10328893548369533</v>
      </c>
      <c r="O20" s="3">
        <f t="shared" si="4"/>
        <v>3.3343043751744386</v>
      </c>
      <c r="P20" s="3"/>
      <c r="Q20" s="3"/>
      <c r="R20" s="3"/>
      <c r="S20" s="3"/>
      <c r="T20" s="3"/>
    </row>
    <row r="21" spans="1:20" x14ac:dyDescent="0.25">
      <c r="A21">
        <v>20</v>
      </c>
      <c r="B21" t="s">
        <v>7</v>
      </c>
      <c r="C21">
        <v>50</v>
      </c>
      <c r="D21">
        <v>974900</v>
      </c>
      <c r="E21">
        <v>1500000</v>
      </c>
      <c r="F21">
        <v>-4.0910000000000002</v>
      </c>
      <c r="G21">
        <v>-4.1710000000000003</v>
      </c>
      <c r="H21">
        <v>-0.16600000000000001</v>
      </c>
      <c r="I21">
        <v>0.27010000000000001</v>
      </c>
      <c r="J21" s="2">
        <v>1.5038963119660127</v>
      </c>
      <c r="K21" s="2">
        <f t="shared" si="0"/>
        <v>0.77571558049741629</v>
      </c>
      <c r="L21" s="2">
        <f t="shared" si="1"/>
        <v>-3.6926690401049607</v>
      </c>
      <c r="M21" s="6">
        <f t="shared" si="2"/>
        <v>4.3606804123046068</v>
      </c>
      <c r="N21" s="7">
        <f t="shared" si="3"/>
        <v>0.14757244453502483</v>
      </c>
      <c r="O21" s="3">
        <f t="shared" si="4"/>
        <v>2.7974032908938105</v>
      </c>
      <c r="P21" s="3"/>
      <c r="Q21" s="3"/>
      <c r="R21" s="3"/>
      <c r="S21" s="3"/>
      <c r="T21" s="3"/>
    </row>
    <row r="22" spans="1:20" x14ac:dyDescent="0.25">
      <c r="A22">
        <v>21</v>
      </c>
      <c r="B22" t="s">
        <v>8</v>
      </c>
      <c r="C22">
        <v>50</v>
      </c>
      <c r="D22">
        <v>975340</v>
      </c>
      <c r="E22">
        <v>1490000</v>
      </c>
      <c r="F22">
        <v>-3.9820000000000002</v>
      </c>
      <c r="G22">
        <v>-3.9950000000000001</v>
      </c>
      <c r="H22">
        <v>-0.16930000000000001</v>
      </c>
      <c r="I22">
        <v>0.27839999999999998</v>
      </c>
      <c r="J22" s="2">
        <v>1.5029008476318355</v>
      </c>
      <c r="K22" s="2">
        <f t="shared" si="0"/>
        <v>0.78376847949482453</v>
      </c>
      <c r="L22" s="2">
        <f t="shared" si="1"/>
        <v>-3.6879597651858766</v>
      </c>
      <c r="M22" s="6">
        <f t="shared" si="2"/>
        <v>4.243859513102012</v>
      </c>
      <c r="N22" s="7">
        <f t="shared" si="3"/>
        <v>0.15002234836675554</v>
      </c>
      <c r="O22" s="3">
        <f t="shared" si="4"/>
        <v>2.7246390916989642</v>
      </c>
      <c r="P22" s="3"/>
      <c r="Q22" s="3"/>
      <c r="R22" s="3"/>
      <c r="S22" s="3"/>
      <c r="T22" s="3"/>
    </row>
    <row r="23" spans="1:20" x14ac:dyDescent="0.25">
      <c r="A23">
        <v>22</v>
      </c>
      <c r="C23">
        <v>50</v>
      </c>
      <c r="D23">
        <v>975580</v>
      </c>
      <c r="E23">
        <v>1480000</v>
      </c>
      <c r="F23">
        <v>-3.94</v>
      </c>
      <c r="G23">
        <v>-3.7669999999999999</v>
      </c>
      <c r="H23">
        <v>-0.17199999999999999</v>
      </c>
      <c r="I23">
        <v>0.2833</v>
      </c>
      <c r="J23" s="2">
        <v>1.5468009332030268</v>
      </c>
      <c r="K23" s="2">
        <f t="shared" si="0"/>
        <v>0.80784152035582668</v>
      </c>
      <c r="L23" s="2">
        <f t="shared" si="1"/>
        <v>-3.6872384969602319</v>
      </c>
      <c r="M23" s="6">
        <f t="shared" si="2"/>
        <v>4.0292477437026681</v>
      </c>
      <c r="N23" s="7">
        <f t="shared" si="3"/>
        <v>0.1651532427133619</v>
      </c>
      <c r="O23" s="3">
        <f t="shared" si="4"/>
        <v>2.594578181055224</v>
      </c>
      <c r="P23" s="3"/>
      <c r="Q23" s="3"/>
      <c r="R23" s="3"/>
      <c r="S23" s="3"/>
      <c r="T23" s="3"/>
    </row>
    <row r="24" spans="1:20" x14ac:dyDescent="0.25">
      <c r="A24">
        <v>23</v>
      </c>
      <c r="B24" t="s">
        <v>9</v>
      </c>
      <c r="C24">
        <v>50</v>
      </c>
      <c r="D24">
        <v>975800</v>
      </c>
      <c r="E24">
        <v>1470000</v>
      </c>
      <c r="F24">
        <v>-3.911</v>
      </c>
      <c r="G24">
        <v>-3.6539999999999999</v>
      </c>
      <c r="H24">
        <v>-0.17510000000000001</v>
      </c>
      <c r="I24">
        <v>0.2868</v>
      </c>
      <c r="J24" s="2">
        <v>1.677390761494334</v>
      </c>
      <c r="K24" s="2">
        <f t="shared" si="0"/>
        <v>0.8193573437520314</v>
      </c>
      <c r="L24" s="2">
        <f t="shared" si="1"/>
        <v>-3.6897188353559898</v>
      </c>
      <c r="M24" s="6">
        <f t="shared" si="2"/>
        <v>3.5000430257710322</v>
      </c>
      <c r="N24" s="7">
        <f t="shared" si="3"/>
        <v>0.20461958878954703</v>
      </c>
      <c r="O24" s="3">
        <f t="shared" si="4"/>
        <v>2.2745977664241961</v>
      </c>
      <c r="P24" s="3"/>
      <c r="Q24" s="3"/>
      <c r="R24" s="3"/>
      <c r="S24" s="3"/>
      <c r="T24" s="3"/>
    </row>
    <row r="25" spans="1:20" x14ac:dyDescent="0.25">
      <c r="A25">
        <v>24</v>
      </c>
      <c r="C25">
        <v>50</v>
      </c>
      <c r="D25">
        <v>975570</v>
      </c>
      <c r="E25">
        <v>1460000</v>
      </c>
      <c r="F25">
        <v>-3.879</v>
      </c>
      <c r="G25">
        <v>-3.5939999999999999</v>
      </c>
      <c r="H25">
        <v>-0.17499999999999999</v>
      </c>
      <c r="I25">
        <v>0.27800000000000002</v>
      </c>
      <c r="J25" s="2">
        <v>1.3352513460740334</v>
      </c>
      <c r="K25" s="2">
        <f t="shared" si="0"/>
        <v>0.82351698413869601</v>
      </c>
      <c r="L25" s="2">
        <f t="shared" si="1"/>
        <v>-3.7034188051036478</v>
      </c>
      <c r="M25" s="6">
        <f t="shared" si="2"/>
        <v>4.6106327355787426</v>
      </c>
      <c r="N25" s="7">
        <f t="shared" si="3"/>
        <v>0.10529009705845047</v>
      </c>
      <c r="O25" s="3">
        <f t="shared" si="4"/>
        <v>2.9404972564144809</v>
      </c>
      <c r="P25" s="3"/>
      <c r="Q25" s="3"/>
      <c r="R25" s="3"/>
      <c r="S25" s="3"/>
      <c r="T25" s="3"/>
    </row>
    <row r="26" spans="1:20" x14ac:dyDescent="0.25">
      <c r="A26">
        <v>25</v>
      </c>
      <c r="B26" t="s">
        <v>10</v>
      </c>
      <c r="C26">
        <v>50</v>
      </c>
      <c r="D26">
        <v>978500</v>
      </c>
      <c r="E26">
        <v>1450000</v>
      </c>
      <c r="F26">
        <v>-3.9340000000000002</v>
      </c>
      <c r="G26">
        <v>-3.742</v>
      </c>
      <c r="H26">
        <v>-0.1807</v>
      </c>
      <c r="I26">
        <v>0.27860000000000001</v>
      </c>
      <c r="J26" s="2">
        <v>1.2520487663742521</v>
      </c>
      <c r="K26" s="2">
        <f t="shared" si="0"/>
        <v>0.81040597649350543</v>
      </c>
      <c r="L26" s="2">
        <f t="shared" si="1"/>
        <v>-3.7169831627799224</v>
      </c>
      <c r="M26" s="6">
        <f t="shared" si="2"/>
        <v>4.9084975392011518</v>
      </c>
      <c r="N26" s="7">
        <f t="shared" si="3"/>
        <v>8.4290938151656683E-2</v>
      </c>
      <c r="O26" s="3">
        <f t="shared" si="4"/>
        <v>3.1210123686682891</v>
      </c>
      <c r="P26" s="3"/>
      <c r="Q26" s="3"/>
      <c r="R26" s="3"/>
      <c r="S26" s="3"/>
      <c r="T26" s="3"/>
    </row>
    <row r="27" spans="1:20" x14ac:dyDescent="0.25">
      <c r="A27">
        <v>26</v>
      </c>
      <c r="C27">
        <v>50</v>
      </c>
      <c r="D27">
        <v>982200</v>
      </c>
      <c r="E27">
        <v>1440000</v>
      </c>
      <c r="F27">
        <v>-4.0549999999999997</v>
      </c>
      <c r="G27">
        <v>-3.9590000000000001</v>
      </c>
      <c r="H27">
        <v>-0.20130000000000001</v>
      </c>
      <c r="I27">
        <v>0.31969999999999998</v>
      </c>
      <c r="J27" s="2">
        <v>1.1314354395103052</v>
      </c>
      <c r="K27" s="2">
        <f t="shared" si="0"/>
        <v>0.79737662714602298</v>
      </c>
      <c r="L27" s="2">
        <f t="shared" si="1"/>
        <v>-3.7035308078492619</v>
      </c>
      <c r="M27" s="6">
        <f t="shared" si="2"/>
        <v>5.3538758631525383</v>
      </c>
      <c r="N27" s="7">
        <f t="shared" si="3"/>
        <v>4.6193314761013314E-2</v>
      </c>
      <c r="O27" s="3">
        <f t="shared" si="4"/>
        <v>3.3886475208048434</v>
      </c>
      <c r="P27" s="3"/>
      <c r="Q27" s="3"/>
      <c r="R27" s="3"/>
      <c r="S27" s="3"/>
      <c r="T27" s="3"/>
    </row>
    <row r="28" spans="1:20" ht="15.75" thickBot="1" x14ac:dyDescent="0.3">
      <c r="A28">
        <v>27</v>
      </c>
      <c r="B28" t="s">
        <v>11</v>
      </c>
      <c r="C28">
        <v>50</v>
      </c>
      <c r="D28">
        <v>985460</v>
      </c>
      <c r="E28">
        <v>1430000</v>
      </c>
      <c r="F28">
        <v>-4.1559999999999997</v>
      </c>
      <c r="G28">
        <v>-4.0759999999999996</v>
      </c>
      <c r="H28">
        <v>-0.2283</v>
      </c>
      <c r="I28">
        <v>0.58109999999999995</v>
      </c>
      <c r="J28" s="2">
        <v>1.4121410646084953</v>
      </c>
      <c r="K28" s="2">
        <f t="shared" si="0"/>
        <v>0.79511603046082779</v>
      </c>
      <c r="L28" s="2">
        <f t="shared" si="1"/>
        <v>-3.5159422422521907</v>
      </c>
      <c r="M28" s="8">
        <f t="shared" si="2"/>
        <v>4.7477725487566262</v>
      </c>
      <c r="N28" s="9">
        <f t="shared" si="3"/>
        <v>0.13362441607349637</v>
      </c>
      <c r="O28" s="3">
        <f t="shared" si="4"/>
        <v>3.0365290071816635</v>
      </c>
      <c r="P28" s="3"/>
      <c r="Q28" s="3"/>
      <c r="R28" s="3"/>
      <c r="S28" s="3"/>
      <c r="T28" s="3"/>
    </row>
  </sheetData>
  <conditionalFormatting sqref="M2:M28">
    <cfRule type="colorScale" priority="2">
      <colorScale>
        <cfvo type="min"/>
        <cfvo type="max"/>
        <color rgb="FFFCFCFF"/>
        <color rgb="FF63BE7B"/>
      </colorScale>
    </cfRule>
  </conditionalFormatting>
  <conditionalFormatting sqref="N2:N28">
    <cfRule type="colorScale" priority="1">
      <colorScale>
        <cfvo type="min"/>
        <cfvo type="max"/>
        <color theme="0"/>
        <color theme="8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Pos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Chien [ngc2]</dc:creator>
  <cp:lastModifiedBy>Nguyen Chien [ngc2]</cp:lastModifiedBy>
  <dcterms:created xsi:type="dcterms:W3CDTF">2022-02-26T22:21:53Z</dcterms:created>
  <dcterms:modified xsi:type="dcterms:W3CDTF">2022-02-28T19:18:17Z</dcterms:modified>
</cp:coreProperties>
</file>